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firstSheet="3" activeTab="5"/>
  </bookViews>
  <sheets>
    <sheet name="g01收入支出决算总表" sheetId="3" r:id="rId1"/>
    <sheet name="g02收入决算表" sheetId="4" r:id="rId2"/>
    <sheet name="g03支出决算表" sheetId="5" r:id="rId3"/>
    <sheet name="g04财政拨款收入支出决算总表" sheetId="13" r:id="rId4"/>
    <sheet name="g05一般公共预算财政拨款支出决算表" sheetId="6" r:id="rId5"/>
    <sheet name="g06一般公共预算财政拨款基本支出决算表" sheetId="14" r:id="rId6"/>
    <sheet name="Z07“三公”经费公共预算财政拨款支出决算表" sheetId="12" r:id="rId7"/>
    <sheet name="g08政府性基金预算财政拨款支出决算表" sheetId="11" r:id="rId8"/>
    <sheet name="Z09一般公共预算财政拨款“三公”经费支出决算表" sheetId="15" r:id="rId9"/>
  </sheets>
  <definedNames>
    <definedName name="_xlnm.Print_Area" localSheetId="0">g01收入支出决算总表!$A$1:$F$36</definedName>
    <definedName name="_xlnm.Print_Area" localSheetId="1">g02收入决算表!$A$1:$I$39</definedName>
    <definedName name="_xlnm.Print_Area" localSheetId="2">g03支出决算表!$A$1:$H$39</definedName>
    <definedName name="_xlnm.Print_Area" localSheetId="3">g04财政拨款收入支出决算总表!$A$1:$H$37</definedName>
    <definedName name="_xlnm.Print_Area" localSheetId="4">g05一般公共预算财政拨款支出决算表!$A$1:$E$40</definedName>
    <definedName name="_xlnm.Print_Area" localSheetId="7">g08政府性基金预算财政拨款支出决算表!$A$1:$I$16</definedName>
  </definedNames>
  <calcPr calcId="144525"/>
</workbook>
</file>

<file path=xl/sharedStrings.xml><?xml version="1.0" encoding="utf-8"?>
<sst xmlns="http://schemas.openxmlformats.org/spreadsheetml/2006/main" count="412" uniqueCount="198">
  <si>
    <t>收入支出决算总表</t>
  </si>
  <si>
    <t>公开01表</t>
  </si>
  <si>
    <t>部门：鹤山市水务局</t>
  </si>
  <si>
    <t>单位：万元</t>
  </si>
  <si>
    <t>收入</t>
  </si>
  <si>
    <t>支出</t>
  </si>
  <si>
    <t>项    目</t>
  </si>
  <si>
    <t>行次</t>
  </si>
  <si>
    <t>决算数</t>
  </si>
  <si>
    <t>栏    次</t>
  </si>
  <si>
    <t>1</t>
  </si>
  <si>
    <t>2</t>
  </si>
  <si>
    <t>一、财政拨款收入</t>
  </si>
  <si>
    <t>一、一般公共服务支出</t>
  </si>
  <si>
    <t>二、上级补助收入</t>
  </si>
  <si>
    <t>二、外交支出</t>
  </si>
  <si>
    <t>三、事业收入</t>
  </si>
  <si>
    <t>3</t>
  </si>
  <si>
    <t>三、国防支出</t>
  </si>
  <si>
    <t>四、经营收入</t>
  </si>
  <si>
    <t>4</t>
  </si>
  <si>
    <t>四、公共安全支出</t>
  </si>
  <si>
    <t>五、附属单位上缴收入</t>
  </si>
  <si>
    <t>5</t>
  </si>
  <si>
    <t>五、教育支出</t>
  </si>
  <si>
    <t>六、其他收入</t>
  </si>
  <si>
    <t>6</t>
  </si>
  <si>
    <t>六、科学技术支出</t>
  </si>
  <si>
    <t>7</t>
  </si>
  <si>
    <t>七、文化体育与传媒支出</t>
  </si>
  <si>
    <t>8</t>
  </si>
  <si>
    <t>八、社会保障和就业支出</t>
  </si>
  <si>
    <t>9</t>
  </si>
  <si>
    <t>九、医疗卫生与计划生育支出</t>
  </si>
  <si>
    <t>10</t>
  </si>
  <si>
    <t>十、节能环保支出</t>
  </si>
  <si>
    <t>11</t>
  </si>
  <si>
    <t>十一、城乡社区支出</t>
  </si>
  <si>
    <t>12</t>
  </si>
  <si>
    <t>十二、农林水支出</t>
  </si>
  <si>
    <t>13</t>
  </si>
  <si>
    <t>十三、交通运输支出</t>
  </si>
  <si>
    <t>14</t>
  </si>
  <si>
    <t>十四、资源勘探信息等支出</t>
  </si>
  <si>
    <t>15</t>
  </si>
  <si>
    <t>十五、商业服务业等支出</t>
  </si>
  <si>
    <t>16</t>
  </si>
  <si>
    <t>十六、金融支出</t>
  </si>
  <si>
    <t>17</t>
  </si>
  <si>
    <t>十七、援助其他地区支出</t>
  </si>
  <si>
    <t>18</t>
  </si>
  <si>
    <t>十八、国土海洋气象等支出</t>
  </si>
  <si>
    <t>19</t>
  </si>
  <si>
    <t>十九、住房保障支出</t>
  </si>
  <si>
    <t>20</t>
  </si>
  <si>
    <t>二十、粮油物资储备支出</t>
  </si>
  <si>
    <t>21</t>
  </si>
  <si>
    <t>二十一、国债还本付息支出</t>
  </si>
  <si>
    <t>22</t>
  </si>
  <si>
    <t>二十二、其他支出</t>
  </si>
  <si>
    <t>23</t>
  </si>
  <si>
    <t>本年收入合计</t>
  </si>
  <si>
    <t>24</t>
  </si>
  <si>
    <t>本年支出合计</t>
  </si>
  <si>
    <t xml:space="preserve">         用事业基金弥补收支差额</t>
  </si>
  <si>
    <t>25</t>
  </si>
  <si>
    <t xml:space="preserve">                结余分配</t>
  </si>
  <si>
    <t xml:space="preserve">         年初结转和结余</t>
  </si>
  <si>
    <t>26</t>
  </si>
  <si>
    <t xml:space="preserve">                年末结转和结余</t>
  </si>
  <si>
    <t>27</t>
  </si>
  <si>
    <t>合计</t>
  </si>
  <si>
    <t>28</t>
  </si>
  <si>
    <r>
      <t>注：本表反映部门本年度的总收支和年末结转结余情况</t>
    </r>
    <r>
      <rPr>
        <sz val="10"/>
        <rFont val="宋体"/>
        <charset val="134"/>
      </rPr>
      <t>。</t>
    </r>
  </si>
  <si>
    <t>收入决算表</t>
  </si>
  <si>
    <t>公开02表</t>
  </si>
  <si>
    <t>财政拨款收入</t>
  </si>
  <si>
    <t>上级补助收入</t>
  </si>
  <si>
    <t>事业收入</t>
  </si>
  <si>
    <t>经营收入</t>
  </si>
  <si>
    <t>附属单位上缴收入</t>
  </si>
  <si>
    <t>其他收入</t>
  </si>
  <si>
    <t>功能分类科目编码</t>
  </si>
  <si>
    <t>科目名称</t>
  </si>
  <si>
    <t>栏次</t>
  </si>
  <si>
    <t>教育支出</t>
  </si>
  <si>
    <t>进修及培训</t>
  </si>
  <si>
    <t xml:space="preserve">  培训支出</t>
  </si>
  <si>
    <t>社会保障和就业支出</t>
  </si>
  <si>
    <t>行政事业单位离退休</t>
  </si>
  <si>
    <t xml:space="preserve">  归口管理的行政单位离退休</t>
  </si>
  <si>
    <t>抚恤</t>
  </si>
  <si>
    <t xml:space="preserve">  死亡抚恤</t>
  </si>
  <si>
    <t>医疗卫生与计划生育支出</t>
  </si>
  <si>
    <t>医疗保障</t>
  </si>
  <si>
    <t xml:space="preserve">  行政单位医疗</t>
  </si>
  <si>
    <t>计划生育事务</t>
  </si>
  <si>
    <t xml:space="preserve">  计划生育服务</t>
  </si>
  <si>
    <t>农林水支出</t>
  </si>
  <si>
    <t>水利</t>
  </si>
  <si>
    <t xml:space="preserve">  行政运行</t>
  </si>
  <si>
    <t xml:space="preserve">  一般行政管理事务</t>
  </si>
  <si>
    <t xml:space="preserve">  水利行业业务管理</t>
  </si>
  <si>
    <t xml:space="preserve">  水利工程建设</t>
  </si>
  <si>
    <t xml:space="preserve">  水利工程运行与维护</t>
  </si>
  <si>
    <t xml:space="preserve">  水利前期工作</t>
  </si>
  <si>
    <t xml:space="preserve">  水资源节约管理与保护</t>
  </si>
  <si>
    <t xml:space="preserve">  防汛</t>
  </si>
  <si>
    <t xml:space="preserve">  农田水利</t>
  </si>
  <si>
    <t xml:space="preserve">  水资源费安排的支出</t>
  </si>
  <si>
    <t xml:space="preserve">  农村人畜饮水</t>
  </si>
  <si>
    <t xml:space="preserve">  其他水利支出</t>
  </si>
  <si>
    <t>住房保障支出</t>
  </si>
  <si>
    <t>住房改革支出</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</si>
  <si>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</si>
  <si>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</si>
  <si>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</si>
  <si>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</si>
  <si>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</si>
  <si>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</si>
  <si>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</si>
  <si>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</si>
  <si>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</si>
  <si>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</si>
  <si>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</si>
  <si>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</si>
  <si>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</si>
  <si>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</si>
  <si>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</si>
  <si>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一、一般公共预算财政拨款</t>
  </si>
  <si>
    <t>二、政府性基金预算财政拨款</t>
  </si>
  <si>
    <t>年初财政拨款结转和结余</t>
  </si>
  <si>
    <t>年末结转和结余</t>
  </si>
  <si>
    <t xml:space="preserve">      一般公共预算财政拨款</t>
  </si>
  <si>
    <t xml:space="preserve">        政府性基金预算财政拨款</t>
  </si>
  <si>
    <t>29</t>
  </si>
  <si>
    <r>
      <t>注：本表反映部门本年度一般公共预算财政拨款和政府性基金预算财政拨款的总收支和年末结转结余情况</t>
    </r>
    <r>
      <rPr>
        <sz val="10"/>
        <rFont val="宋体"/>
        <charset val="134"/>
      </rPr>
      <t>。</t>
    </r>
  </si>
  <si>
    <t>一般公共预算财政拨款支出决算表</t>
  </si>
  <si>
    <r>
      <t>公开0</t>
    </r>
    <r>
      <rPr>
        <sz val="10"/>
        <color indexed="8"/>
        <rFont val="宋体"/>
        <charset val="134"/>
      </rPr>
      <t>5</t>
    </r>
    <r>
      <rPr>
        <sz val="10"/>
        <color indexed="8"/>
        <rFont val="宋体"/>
        <charset val="134"/>
      </rPr>
      <t>表</t>
    </r>
  </si>
  <si>
    <r>
      <t xml:space="preserve">项 </t>
    </r>
    <r>
      <rPr>
        <sz val="11"/>
        <color indexed="8"/>
        <rFont val="宋体"/>
        <charset val="134"/>
      </rPr>
      <t xml:space="preserve">   </t>
    </r>
    <r>
      <rPr>
        <sz val="12"/>
        <rFont val="宋体"/>
        <charset val="134"/>
      </rPr>
      <t>目</t>
    </r>
  </si>
  <si>
    <t xml:space="preserve">基本支出  </t>
  </si>
  <si>
    <t>注：本表反映部门本年度一般公共预算财政拨款实际支出情况。</t>
  </si>
  <si>
    <t>一般公共预算财政拨款基本支出决算表</t>
  </si>
  <si>
    <r>
      <t>公开06</t>
    </r>
    <r>
      <rPr>
        <sz val="10"/>
        <color indexed="8"/>
        <rFont val="宋体"/>
        <charset val="134"/>
      </rPr>
      <t>表</t>
    </r>
  </si>
  <si>
    <t>人员经费</t>
  </si>
  <si>
    <t>公用经费</t>
  </si>
  <si>
    <t>经济分类科目编码</t>
  </si>
  <si>
    <t>工资福利支出</t>
  </si>
  <si>
    <t xml:space="preserve">  基本工资</t>
  </si>
  <si>
    <t xml:space="preserve">  津贴补贴</t>
  </si>
  <si>
    <t xml:space="preserve">  奖金</t>
  </si>
  <si>
    <t xml:space="preserve">  伙食补助费</t>
  </si>
  <si>
    <t xml:space="preserve">  社会保障缴费</t>
  </si>
  <si>
    <t xml:space="preserve">  其他工资福利支出</t>
  </si>
  <si>
    <t>商品和服务支出</t>
  </si>
  <si>
    <t xml:space="preserve">  办公费</t>
  </si>
  <si>
    <t xml:space="preserve">  咨询费</t>
  </si>
  <si>
    <t xml:space="preserve">  手续费</t>
  </si>
  <si>
    <t xml:space="preserve">  水费</t>
  </si>
  <si>
    <t xml:space="preserve">  电费</t>
  </si>
  <si>
    <t xml:space="preserve">  邮电费</t>
  </si>
  <si>
    <t xml:space="preserve">  物业管理费</t>
  </si>
  <si>
    <t xml:space="preserve">  差旅费</t>
  </si>
  <si>
    <t xml:space="preserve">  会议费</t>
  </si>
  <si>
    <t xml:space="preserve">  培训费</t>
  </si>
  <si>
    <t xml:space="preserve">  公务接待费</t>
  </si>
  <si>
    <t xml:space="preserve">  劳务费</t>
  </si>
  <si>
    <t xml:space="preserve">  公务用车运行维护费</t>
  </si>
  <si>
    <t xml:space="preserve">  其他商品和服务支出</t>
  </si>
  <si>
    <t>对个人和家庭的补助</t>
  </si>
  <si>
    <t xml:space="preserve">  离休费</t>
  </si>
  <si>
    <t xml:space="preserve">  退休费</t>
  </si>
  <si>
    <t xml:space="preserve">  抚恤金</t>
  </si>
  <si>
    <t xml:space="preserve">  救济费</t>
  </si>
  <si>
    <t xml:space="preserve">  医疗费</t>
  </si>
  <si>
    <t xml:space="preserve">  奖励金</t>
  </si>
  <si>
    <t xml:space="preserve">  其他对个人和家庭的补助支出</t>
  </si>
  <si>
    <t>注：本表反映部门本年度一般公共预算财政拨款基本支出明细情况。</t>
  </si>
  <si>
    <t>财政拨款“三公”经费支出决算表</t>
  </si>
  <si>
    <r>
      <t>公开0</t>
    </r>
    <r>
      <rPr>
        <sz val="10"/>
        <color indexed="8"/>
        <rFont val="宋体"/>
        <charset val="134"/>
      </rPr>
      <t>7</t>
    </r>
    <r>
      <rPr>
        <sz val="10"/>
        <color indexed="8"/>
        <rFont val="宋体"/>
        <charset val="134"/>
      </rPr>
      <t>表</t>
    </r>
  </si>
  <si>
    <t>2015年度预算数</t>
  </si>
  <si>
    <t>2015年度决算数</t>
  </si>
  <si>
    <t>因公出国（境）费</t>
  </si>
  <si>
    <t>公务用车购置及运行费</t>
  </si>
  <si>
    <t>公务接待费</t>
  </si>
  <si>
    <t>小计</t>
  </si>
  <si>
    <t>公务用车
购置费</t>
  </si>
  <si>
    <t>公务用车
运行费</t>
  </si>
  <si>
    <r>
      <t>注：201x年度预算数为“三公”经费当年年初预算数，决算数是包括当年一般公共预算财政拨款和以前年度结转资金安排的实际支出</t>
    </r>
    <r>
      <rPr>
        <sz val="12"/>
        <color indexed="10"/>
        <rFont val="宋体"/>
        <charset val="134"/>
      </rPr>
      <t>（表中8,9，11项数据，根据财政批复的决算数据Z08一般公共预算财政拨款支出决算明细表，Z10表政府性基金预算财政拨款支出决算明细表相应经济分类数据，加上财政专户相应的三公经费支出数得出。）</t>
    </r>
  </si>
  <si>
    <t>政府性基金预算财政拨款收入支出决算表</t>
  </si>
  <si>
    <r>
      <t>公开0</t>
    </r>
    <r>
      <rPr>
        <sz val="10"/>
        <color indexed="8"/>
        <rFont val="宋体"/>
        <charset val="134"/>
      </rPr>
      <t>8</t>
    </r>
    <r>
      <rPr>
        <sz val="10"/>
        <color indexed="8"/>
        <rFont val="宋体"/>
        <charset val="134"/>
      </rPr>
      <t>表</t>
    </r>
  </si>
  <si>
    <t>年初结转和结余</t>
  </si>
  <si>
    <t>本年收入</t>
  </si>
  <si>
    <t>本年支出</t>
  </si>
  <si>
    <t>注：本表反映部门本年度政府性基金预算财政拨款收入支出及结转和结余情况。</t>
  </si>
  <si>
    <t>一般公共预算财政拨款“三公”经费支出决算表</t>
  </si>
  <si>
    <t>公开09表</t>
  </si>
  <si>
    <r>
      <t>注：2015年度预算数为“三公”经费年初预算数，决算数是包括当年一般公共预算财政拨款和以前年度结转资金安排的实际支出</t>
    </r>
    <r>
      <rPr>
        <sz val="12"/>
        <color indexed="10"/>
        <rFont val="宋体"/>
        <charset val="134"/>
      </rPr>
      <t>（表中数据可根据财政批复的部门决算数据的CS05部门决算相关信息统计表中相应数据填列）</t>
    </r>
    <r>
      <rPr>
        <sz val="12"/>
        <rFont val="宋体"/>
        <charset val="134"/>
      </rPr>
      <t>。</t>
    </r>
  </si>
</sst>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 numFmtId="176" formatCode="0.00_ "/>
  </numFmts>
  <fonts count="35">
    <font>
      <sz val="12"/>
      <name val="宋体"/>
      <charset val="134"/>
    </font>
    <font>
      <sz val="16"/>
      <name val="宋体"/>
      <charset val="134"/>
    </font>
    <font>
      <sz val="10"/>
      <name val="宋体"/>
      <charset val="134"/>
    </font>
    <font>
      <sz val="16"/>
      <name val="华文中宋"/>
      <charset val="134"/>
    </font>
    <font>
      <sz val="10"/>
      <color indexed="8"/>
      <name val="宋体"/>
      <charset val="134"/>
    </font>
    <font>
      <sz val="11"/>
      <name val="宋体"/>
      <charset val="134"/>
    </font>
    <font>
      <sz val="12"/>
      <color indexed="8"/>
      <name val="宋体"/>
      <charset val="134"/>
    </font>
    <font>
      <b/>
      <sz val="12"/>
      <name val="宋体"/>
      <charset val="134"/>
    </font>
    <font>
      <sz val="12"/>
      <name val="黑体"/>
      <charset val="134"/>
    </font>
    <font>
      <sz val="16"/>
      <color indexed="8"/>
      <name val="华文中宋"/>
      <charset val="134"/>
    </font>
    <font>
      <b/>
      <sz val="11"/>
      <name val="宋体"/>
      <charset val="134"/>
    </font>
    <font>
      <sz val="11"/>
      <color indexed="8"/>
      <name val="宋体"/>
      <charset val="134"/>
    </font>
    <font>
      <sz val="11"/>
      <color theme="1"/>
      <name val="宋体"/>
      <charset val="134"/>
      <scheme val="minor"/>
    </font>
    <font>
      <b/>
      <sz val="15"/>
      <color theme="3"/>
      <name val="宋体"/>
      <charset val="134"/>
      <scheme val="minor"/>
    </font>
    <font>
      <b/>
      <sz val="13"/>
      <color theme="3"/>
      <name val="宋体"/>
      <charset val="134"/>
      <scheme val="minor"/>
    </font>
    <font>
      <sz val="11"/>
      <color rgb="FF9C0006"/>
      <name val="宋体"/>
      <charset val="134"/>
      <scheme val="minor"/>
    </font>
    <font>
      <sz val="11"/>
      <color rgb="FF9C6500"/>
      <name val="宋体"/>
      <charset val="134"/>
      <scheme val="minor"/>
    </font>
    <font>
      <sz val="11"/>
      <color rgb="FF3F3F76"/>
      <name val="宋体"/>
      <charset val="134"/>
      <scheme val="minor"/>
    </font>
    <font>
      <sz val="11"/>
      <color theme="0"/>
      <name val="宋体"/>
      <charset val="134"/>
      <scheme val="minor"/>
    </font>
    <font>
      <b/>
      <sz val="11"/>
      <color theme="3"/>
      <name val="宋体"/>
      <charset val="134"/>
      <scheme val="minor"/>
    </font>
    <font>
      <u/>
      <sz val="12"/>
      <color indexed="12"/>
      <name val="宋体"/>
      <charset val="134"/>
    </font>
    <font>
      <sz val="11"/>
      <color indexed="20"/>
      <name val="宋体"/>
      <charset val="134"/>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indexed="17"/>
      <name val="宋体"/>
      <charset val="134"/>
    </font>
    <font>
      <sz val="10"/>
      <name val="Arial"/>
      <family val="2"/>
      <charset val="0"/>
    </font>
    <font>
      <sz val="12"/>
      <color indexed="10"/>
      <name val="宋体"/>
      <charset val="134"/>
    </font>
  </fonts>
  <fills count="35">
    <fill>
      <patternFill patternType="none"/>
    </fill>
    <fill>
      <patternFill patternType="gray125"/>
    </fill>
    <fill>
      <patternFill patternType="solid">
        <fgColor indexed="9"/>
        <bgColor indexed="64"/>
      </patternFill>
    </fill>
    <fill>
      <patternFill patternType="solid">
        <fgColor indexed="11"/>
        <bgColor indexed="64"/>
      </patternFill>
    </fill>
    <fill>
      <patternFill patternType="solid">
        <fgColor indexed="42"/>
        <bgColor indexed="64"/>
      </patternFill>
    </fill>
    <fill>
      <patternFill patternType="solid">
        <fgColor indexed="46"/>
        <bgColor indexed="64"/>
      </patternFill>
    </fill>
    <fill>
      <patternFill patternType="solid">
        <fgColor indexed="45"/>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indexed="45"/>
        <bgColor indexed="64"/>
      </patternFill>
    </fill>
    <fill>
      <patternFill patternType="solid">
        <fgColor rgb="FFFFFFCC"/>
        <bgColor indexed="64"/>
      </patternFill>
    </fill>
    <fill>
      <patternFill patternType="solid">
        <fgColor theme="5" tint="0.399975585192419"/>
        <bgColor indexed="64"/>
      </patternFill>
    </fill>
    <fill>
      <patternFill patternType="solid">
        <fgColor indexed="52"/>
        <bgColor indexed="64"/>
      </patternFill>
    </fill>
    <fill>
      <patternFill patternType="solid">
        <fgColor indexed="36"/>
        <bgColor indexed="64"/>
      </patternFill>
    </fill>
    <fill>
      <patternFill patternType="solid">
        <fgColor theme="4"/>
        <bgColor indexed="64"/>
      </patternFill>
    </fill>
    <fill>
      <patternFill patternType="solid">
        <fgColor rgb="FFF2F2F2"/>
        <bgColor indexed="64"/>
      </patternFill>
    </fill>
    <fill>
      <patternFill patternType="solid">
        <fgColor indexed="31"/>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indexed="42"/>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55">
    <border>
      <left/>
      <right/>
      <top/>
      <bottom/>
      <diagonal/>
    </border>
    <border>
      <left/>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auto="1"/>
      </right>
      <top style="medium">
        <color auto="1"/>
      </top>
      <bottom style="thin">
        <color auto="1"/>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style="thin">
        <color auto="1"/>
      </left>
      <right style="thin">
        <color auto="1"/>
      </right>
      <top style="medium">
        <color auto="1"/>
      </top>
      <bottom/>
      <diagonal/>
    </border>
    <border>
      <left style="thin">
        <color auto="1"/>
      </left>
      <right/>
      <top/>
      <bottom/>
      <diagonal/>
    </border>
    <border>
      <left style="thin">
        <color auto="1"/>
      </left>
      <right style="thin">
        <color auto="1"/>
      </right>
      <top/>
      <bottom/>
      <diagonal/>
    </border>
    <border>
      <left style="thin">
        <color auto="1"/>
      </left>
      <right/>
      <top/>
      <bottom style="thin">
        <color auto="1"/>
      </bottom>
      <diagonal/>
    </border>
    <border>
      <left style="medium">
        <color auto="1"/>
      </left>
      <right/>
      <top style="thin">
        <color auto="1"/>
      </top>
      <bottom style="thin">
        <color auto="1"/>
      </bottom>
      <diagonal/>
    </border>
    <border>
      <left style="medium">
        <color auto="1"/>
      </left>
      <right/>
      <top/>
      <bottom style="thin">
        <color auto="1"/>
      </bottom>
      <diagonal/>
    </border>
    <border>
      <left/>
      <right/>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medium">
        <color auto="1"/>
      </top>
      <bottom/>
      <diagonal/>
    </border>
    <border>
      <left style="thin">
        <color auto="1"/>
      </left>
      <right style="medium">
        <color auto="1"/>
      </right>
      <top/>
      <bottom/>
      <diagonal/>
    </border>
    <border>
      <left style="thin">
        <color auto="1"/>
      </left>
      <right style="medium">
        <color auto="1"/>
      </right>
      <top style="medium">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right/>
      <top/>
      <bottom style="thick">
        <color theme="4"/>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tint="0.399975585192419"/>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8">
    <xf numFmtId="0" fontId="0" fillId="0" borderId="0"/>
    <xf numFmtId="0" fontId="0" fillId="0" borderId="0">
      <alignment vertical="center"/>
    </xf>
    <xf numFmtId="42" fontId="11" fillId="0" borderId="0" applyFont="0" applyFill="0" applyBorder="0" applyAlignment="0" applyProtection="0">
      <alignment vertical="center"/>
    </xf>
    <xf numFmtId="0" fontId="12" fillId="4" borderId="0" applyNumberFormat="0" applyBorder="0" applyAlignment="0" applyProtection="0">
      <alignment vertical="center"/>
    </xf>
    <xf numFmtId="0" fontId="17" fillId="9" borderId="48"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3" borderId="0" applyNumberFormat="0" applyBorder="0" applyAlignment="0" applyProtection="0">
      <alignment vertical="center"/>
    </xf>
    <xf numFmtId="0" fontId="15" fillId="7" borderId="0" applyNumberFormat="0" applyBorder="0" applyAlignment="0" applyProtection="0">
      <alignment vertical="center"/>
    </xf>
    <xf numFmtId="43" fontId="11" fillId="0" borderId="0" applyFont="0" applyFill="0" applyBorder="0" applyAlignment="0" applyProtection="0">
      <alignment vertical="center"/>
    </xf>
    <xf numFmtId="0" fontId="18" fillId="3" borderId="0" applyNumberFormat="0" applyBorder="0" applyAlignment="0" applyProtection="0">
      <alignment vertical="center"/>
    </xf>
    <xf numFmtId="0" fontId="20" fillId="0" borderId="0" applyNumberFormat="0" applyFill="0" applyBorder="0" applyAlignment="0" applyProtection="0">
      <alignment vertical="top"/>
      <protection locked="0"/>
    </xf>
    <xf numFmtId="0" fontId="21" fillId="12" borderId="0" applyNumberFormat="0" applyBorder="0" applyAlignment="0" applyProtection="0">
      <alignment vertical="center"/>
    </xf>
    <xf numFmtId="9" fontId="11" fillId="0" borderId="0" applyFont="0" applyFill="0" applyBorder="0" applyAlignment="0" applyProtection="0">
      <alignment vertical="center"/>
    </xf>
    <xf numFmtId="0" fontId="22" fillId="0" borderId="0" applyNumberFormat="0" applyFill="0" applyBorder="0" applyAlignment="0" applyProtection="0">
      <alignment vertical="center"/>
    </xf>
    <xf numFmtId="0" fontId="11" fillId="13" borderId="50" applyNumberFormat="0" applyFont="0" applyAlignment="0" applyProtection="0">
      <alignment vertical="center"/>
    </xf>
    <xf numFmtId="0" fontId="0" fillId="0" borderId="0">
      <alignment vertical="center"/>
    </xf>
    <xf numFmtId="0" fontId="18" fillId="14" borderId="0" applyNumberFormat="0" applyBorder="0" applyAlignment="0" applyProtection="0">
      <alignment vertical="center"/>
    </xf>
    <xf numFmtId="0" fontId="1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0" fillId="0" borderId="0"/>
    <xf numFmtId="0" fontId="25" fillId="0" borderId="0" applyNumberFormat="0" applyFill="0" applyBorder="0" applyAlignment="0" applyProtection="0">
      <alignment vertical="center"/>
    </xf>
    <xf numFmtId="0" fontId="0" fillId="0" borderId="0"/>
    <xf numFmtId="0" fontId="13" fillId="0" borderId="46" applyNumberFormat="0" applyFill="0" applyAlignment="0" applyProtection="0">
      <alignment vertical="center"/>
    </xf>
    <xf numFmtId="0" fontId="14" fillId="0" borderId="47" applyNumberFormat="0" applyFill="0" applyAlignment="0" applyProtection="0">
      <alignment vertical="center"/>
    </xf>
    <xf numFmtId="0" fontId="18" fillId="10" borderId="0" applyNumberFormat="0" applyBorder="0" applyAlignment="0" applyProtection="0">
      <alignment vertical="center"/>
    </xf>
    <xf numFmtId="0" fontId="19" fillId="0" borderId="49" applyNumberFormat="0" applyFill="0" applyAlignment="0" applyProtection="0">
      <alignment vertical="center"/>
    </xf>
    <xf numFmtId="0" fontId="18" fillId="16" borderId="0" applyNumberFormat="0" applyBorder="0" applyAlignment="0" applyProtection="0">
      <alignment vertical="center"/>
    </xf>
    <xf numFmtId="0" fontId="26" fillId="18" borderId="51" applyNumberFormat="0" applyAlignment="0" applyProtection="0">
      <alignment vertical="center"/>
    </xf>
    <xf numFmtId="0" fontId="27" fillId="18" borderId="48" applyNumberFormat="0" applyAlignment="0" applyProtection="0">
      <alignment vertical="center"/>
    </xf>
    <xf numFmtId="0" fontId="28" fillId="21" borderId="52" applyNumberFormat="0" applyAlignment="0" applyProtection="0">
      <alignment vertical="center"/>
    </xf>
    <xf numFmtId="0" fontId="12" fillId="22" borderId="0" applyNumberFormat="0" applyBorder="0" applyAlignment="0" applyProtection="0">
      <alignment vertical="center"/>
    </xf>
    <xf numFmtId="0" fontId="18" fillId="24" borderId="0" applyNumberFormat="0" applyBorder="0" applyAlignment="0" applyProtection="0">
      <alignment vertical="center"/>
    </xf>
    <xf numFmtId="0" fontId="29" fillId="0" borderId="53" applyNumberFormat="0" applyFill="0" applyAlignment="0" applyProtection="0">
      <alignment vertical="center"/>
    </xf>
    <xf numFmtId="0" fontId="30" fillId="0" borderId="54" applyNumberFormat="0" applyFill="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16" fillId="8" borderId="0" applyNumberFormat="0" applyBorder="0" applyAlignment="0" applyProtection="0">
      <alignment vertical="center"/>
    </xf>
    <xf numFmtId="0" fontId="12" fillId="11" borderId="0" applyNumberFormat="0" applyBorder="0" applyAlignment="0" applyProtection="0">
      <alignment vertical="center"/>
    </xf>
    <xf numFmtId="0" fontId="18" fillId="17"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6" borderId="0" applyNumberFormat="0" applyBorder="0" applyAlignment="0" applyProtection="0">
      <alignment vertical="center"/>
    </xf>
    <xf numFmtId="0" fontId="0" fillId="0" borderId="0">
      <alignment vertical="center"/>
    </xf>
    <xf numFmtId="0" fontId="12" fillId="28" borderId="0" applyNumberFormat="0" applyBorder="0" applyAlignment="0" applyProtection="0">
      <alignment vertical="center"/>
    </xf>
    <xf numFmtId="0" fontId="18" fillId="29" borderId="0" applyNumberFormat="0" applyBorder="0" applyAlignment="0" applyProtection="0">
      <alignment vertical="center"/>
    </xf>
    <xf numFmtId="0" fontId="18" fillId="23" borderId="0" applyNumberFormat="0" applyBorder="0" applyAlignment="0" applyProtection="0">
      <alignment vertical="center"/>
    </xf>
    <xf numFmtId="0" fontId="12" fillId="5" borderId="0" applyNumberFormat="0" applyBorder="0" applyAlignment="0" applyProtection="0">
      <alignment vertical="center"/>
    </xf>
    <xf numFmtId="0" fontId="12" fillId="27" borderId="0" applyNumberFormat="0" applyBorder="0" applyAlignment="0" applyProtection="0">
      <alignment vertical="center"/>
    </xf>
    <xf numFmtId="0" fontId="18" fillId="30" borderId="0" applyNumberFormat="0" applyBorder="0" applyAlignment="0" applyProtection="0">
      <alignment vertical="center"/>
    </xf>
    <xf numFmtId="0" fontId="12" fillId="31" borderId="0" applyNumberFormat="0" applyBorder="0" applyAlignment="0" applyProtection="0">
      <alignment vertical="center"/>
    </xf>
    <xf numFmtId="0" fontId="18" fillId="32" borderId="0" applyNumberFormat="0" applyBorder="0" applyAlignment="0" applyProtection="0">
      <alignment vertical="center"/>
    </xf>
    <xf numFmtId="0" fontId="18" fillId="33" borderId="0" applyNumberFormat="0" applyBorder="0" applyAlignment="0" applyProtection="0">
      <alignment vertical="center"/>
    </xf>
    <xf numFmtId="0" fontId="12" fillId="34" borderId="0" applyNumberFormat="0" applyBorder="0" applyAlignment="0" applyProtection="0">
      <alignment vertical="center"/>
    </xf>
    <xf numFmtId="0" fontId="18" fillId="15" borderId="0" applyNumberFormat="0" applyBorder="0" applyAlignment="0" applyProtection="0">
      <alignment vertical="center"/>
    </xf>
    <xf numFmtId="0" fontId="21" fillId="12" borderId="0" applyNumberFormat="0" applyBorder="0" applyAlignment="0" applyProtection="0">
      <alignment vertical="center"/>
    </xf>
    <xf numFmtId="0" fontId="12" fillId="0" borderId="0">
      <alignment vertical="center"/>
    </xf>
    <xf numFmtId="0" fontId="21" fillId="12" borderId="0" applyNumberFormat="0" applyBorder="0" applyAlignment="0" applyProtection="0">
      <alignment vertical="center"/>
    </xf>
    <xf numFmtId="0" fontId="21" fillId="12" borderId="0" applyNumberFormat="0" applyBorder="0" applyAlignment="0" applyProtection="0">
      <alignment vertical="center"/>
    </xf>
    <xf numFmtId="0" fontId="0" fillId="0" borderId="0"/>
    <xf numFmtId="0" fontId="0" fillId="0" borderId="0"/>
    <xf numFmtId="0" fontId="0" fillId="0" borderId="0"/>
    <xf numFmtId="0" fontId="0" fillId="0" borderId="0"/>
    <xf numFmtId="0" fontId="32" fillId="26" borderId="0" applyNumberFormat="0" applyBorder="0" applyAlignment="0" applyProtection="0">
      <alignment vertical="center"/>
    </xf>
    <xf numFmtId="0" fontId="32" fillId="26" borderId="0" applyNumberFormat="0" applyBorder="0" applyAlignment="0" applyProtection="0">
      <alignment vertical="center"/>
    </xf>
    <xf numFmtId="0" fontId="32" fillId="26" borderId="0" applyNumberFormat="0" applyBorder="0" applyAlignment="0" applyProtection="0">
      <alignment vertical="center"/>
    </xf>
    <xf numFmtId="0" fontId="33" fillId="0" borderId="0"/>
  </cellStyleXfs>
  <cellXfs count="222">
    <xf numFmtId="0" fontId="0" fillId="0" borderId="0" xfId="0"/>
    <xf numFmtId="0" fontId="1" fillId="2" borderId="0" xfId="44" applyFont="1" applyFill="1" applyAlignment="1">
      <alignment vertical="center" wrapText="1"/>
    </xf>
    <xf numFmtId="0" fontId="2" fillId="2" borderId="0" xfId="44" applyFont="1" applyFill="1" applyAlignment="1">
      <alignment vertical="center" wrapText="1"/>
    </xf>
    <xf numFmtId="0" fontId="0" fillId="0" borderId="0" xfId="44" applyFont="1" applyAlignment="1">
      <alignment horizontal="center" vertical="center" wrapText="1"/>
    </xf>
    <xf numFmtId="0" fontId="0" fillId="0" borderId="0" xfId="44" applyFont="1" applyAlignment="1">
      <alignment vertical="center" wrapText="1"/>
    </xf>
    <xf numFmtId="0" fontId="0" fillId="0" borderId="0" xfId="44" applyAlignment="1">
      <alignment vertical="center" wrapText="1"/>
    </xf>
    <xf numFmtId="0" fontId="3" fillId="2" borderId="0" xfId="44" applyFont="1" applyFill="1" applyAlignment="1">
      <alignment horizontal="center" vertical="center" wrapText="1"/>
    </xf>
    <xf numFmtId="0" fontId="4" fillId="2" borderId="0" xfId="1" applyFont="1" applyFill="1" applyAlignment="1">
      <alignment horizontal="left" vertical="center"/>
    </xf>
    <xf numFmtId="0" fontId="2" fillId="2" borderId="1" xfId="44" applyFont="1" applyFill="1" applyBorder="1" applyAlignment="1">
      <alignment vertical="center" wrapText="1"/>
    </xf>
    <xf numFmtId="0" fontId="5" fillId="0" borderId="2" xfId="44" applyFont="1" applyFill="1" applyBorder="1" applyAlignment="1">
      <alignment horizontal="center" vertical="center" wrapText="1"/>
    </xf>
    <xf numFmtId="0" fontId="5" fillId="0" borderId="3" xfId="44" applyFont="1" applyFill="1" applyBorder="1" applyAlignment="1">
      <alignment horizontal="center" vertical="center" wrapText="1"/>
    </xf>
    <xf numFmtId="0" fontId="5" fillId="0" borderId="4" xfId="44" applyFont="1" applyFill="1" applyBorder="1" applyAlignment="1">
      <alignment horizontal="center" vertical="center" wrapText="1"/>
    </xf>
    <xf numFmtId="0" fontId="5" fillId="0" borderId="5" xfId="44" applyFont="1" applyFill="1" applyBorder="1" applyAlignment="1">
      <alignment horizontal="center" vertical="center" wrapText="1"/>
    </xf>
    <xf numFmtId="0" fontId="5" fillId="0" borderId="6" xfId="44" applyFont="1" applyFill="1" applyBorder="1" applyAlignment="1">
      <alignment horizontal="center" vertical="center" wrapText="1"/>
    </xf>
    <xf numFmtId="0" fontId="5" fillId="0" borderId="7" xfId="44" applyFont="1" applyFill="1" applyBorder="1" applyAlignment="1">
      <alignment horizontal="center" vertical="center" wrapText="1"/>
    </xf>
    <xf numFmtId="0" fontId="5" fillId="0" borderId="8" xfId="44" applyFont="1" applyFill="1" applyBorder="1" applyAlignment="1">
      <alignment horizontal="center" vertical="center" wrapText="1"/>
    </xf>
    <xf numFmtId="0" fontId="5" fillId="0" borderId="9" xfId="44" applyFont="1" applyFill="1" applyBorder="1" applyAlignment="1">
      <alignment horizontal="center" vertical="center" wrapText="1"/>
    </xf>
    <xf numFmtId="0" fontId="5" fillId="0" borderId="10" xfId="44" applyFont="1" applyFill="1" applyBorder="1" applyAlignment="1">
      <alignment horizontal="center" vertical="center" wrapText="1"/>
    </xf>
    <xf numFmtId="0" fontId="5" fillId="0" borderId="11" xfId="44" applyFont="1" applyFill="1" applyBorder="1" applyAlignment="1">
      <alignment horizontal="center" vertical="center" wrapText="1"/>
    </xf>
    <xf numFmtId="0" fontId="5" fillId="0" borderId="12" xfId="44" applyFont="1" applyFill="1" applyBorder="1" applyAlignment="1">
      <alignment horizontal="center" vertical="center" wrapText="1"/>
    </xf>
    <xf numFmtId="0" fontId="5" fillId="0" borderId="13" xfId="44" applyFont="1" applyFill="1" applyBorder="1" applyAlignment="1">
      <alignment horizontal="center" vertical="center" wrapText="1"/>
    </xf>
    <xf numFmtId="0" fontId="5" fillId="0" borderId="14" xfId="44" applyFont="1" applyFill="1" applyBorder="1" applyAlignment="1">
      <alignment horizontal="center" vertical="center" wrapText="1"/>
    </xf>
    <xf numFmtId="0" fontId="5" fillId="0" borderId="15" xfId="44" applyFont="1" applyFill="1" applyBorder="1" applyAlignment="1">
      <alignment horizontal="center" vertical="center" wrapText="1"/>
    </xf>
    <xf numFmtId="0" fontId="5" fillId="0" borderId="16" xfId="44" applyFont="1" applyBorder="1" applyAlignment="1">
      <alignment horizontal="center" vertical="center" wrapText="1"/>
    </xf>
    <xf numFmtId="0" fontId="5" fillId="0" borderId="11" xfId="44" applyFont="1" applyBorder="1" applyAlignment="1">
      <alignment horizontal="center" vertical="center" wrapText="1"/>
    </xf>
    <xf numFmtId="0" fontId="5" fillId="0" borderId="17" xfId="44" applyFont="1" applyFill="1" applyBorder="1" applyAlignment="1">
      <alignment vertical="center" wrapText="1"/>
    </xf>
    <xf numFmtId="0" fontId="5" fillId="0" borderId="18" xfId="44" applyFont="1" applyFill="1" applyBorder="1" applyAlignment="1">
      <alignment vertical="center" wrapText="1"/>
    </xf>
    <xf numFmtId="0" fontId="5" fillId="0" borderId="19" xfId="44" applyFont="1" applyFill="1" applyBorder="1" applyAlignment="1">
      <alignment vertical="center" wrapText="1"/>
    </xf>
    <xf numFmtId="0" fontId="0" fillId="0" borderId="20" xfId="44" applyFont="1" applyBorder="1" applyAlignment="1">
      <alignment horizontal="left" vertical="center" wrapText="1"/>
    </xf>
    <xf numFmtId="0" fontId="0" fillId="0" borderId="20" xfId="44" applyFont="1" applyBorder="1" applyAlignment="1">
      <alignment horizontal="left" vertical="center"/>
    </xf>
    <xf numFmtId="0" fontId="4" fillId="2" borderId="0" xfId="1" applyFont="1" applyFill="1" applyAlignment="1">
      <alignment horizontal="right" vertical="center"/>
    </xf>
    <xf numFmtId="0" fontId="2" fillId="2" borderId="0" xfId="44" applyFont="1" applyFill="1" applyBorder="1" applyAlignment="1">
      <alignment vertical="center" wrapText="1"/>
    </xf>
    <xf numFmtId="0" fontId="5" fillId="0" borderId="21" xfId="44" applyFont="1" applyFill="1" applyBorder="1" applyAlignment="1">
      <alignment horizontal="center" vertical="center" wrapText="1"/>
    </xf>
    <xf numFmtId="0" fontId="5" fillId="0" borderId="22" xfId="44" applyFont="1" applyFill="1" applyBorder="1" applyAlignment="1">
      <alignment horizontal="center" vertical="center" wrapText="1"/>
    </xf>
    <xf numFmtId="0" fontId="5" fillId="0" borderId="23" xfId="44" applyFont="1" applyFill="1" applyBorder="1" applyAlignment="1">
      <alignment horizontal="center" vertical="center" wrapText="1"/>
    </xf>
    <xf numFmtId="0" fontId="5" fillId="0" borderId="24" xfId="44" applyFont="1" applyBorder="1" applyAlignment="1">
      <alignment horizontal="center" vertical="center" wrapText="1"/>
    </xf>
    <xf numFmtId="0" fontId="2" fillId="2" borderId="0" xfId="44" applyFont="1" applyFill="1" applyAlignment="1">
      <alignment horizontal="center" vertical="center" wrapText="1"/>
    </xf>
    <xf numFmtId="0" fontId="6" fillId="2" borderId="0" xfId="1" applyFont="1" applyFill="1" applyAlignment="1">
      <alignment horizontal="left" vertical="center"/>
    </xf>
    <xf numFmtId="0" fontId="0" fillId="0" borderId="25" xfId="44" applyFont="1" applyBorder="1" applyAlignment="1">
      <alignment horizontal="center" vertical="center" wrapText="1"/>
    </xf>
    <xf numFmtId="0" fontId="0" fillId="0" borderId="26" xfId="44" applyFont="1" applyBorder="1" applyAlignment="1">
      <alignment horizontal="center" vertical="center" wrapText="1"/>
    </xf>
    <xf numFmtId="0" fontId="0" fillId="0" borderId="27" xfId="44" applyFont="1" applyFill="1" applyBorder="1" applyAlignment="1">
      <alignment horizontal="center" vertical="center" wrapText="1"/>
    </xf>
    <xf numFmtId="0" fontId="0" fillId="0" borderId="28" xfId="44" applyFont="1" applyFill="1" applyBorder="1" applyAlignment="1">
      <alignment horizontal="center" vertical="center" wrapText="1"/>
    </xf>
    <xf numFmtId="0" fontId="0" fillId="0" borderId="5" xfId="44" applyFont="1" applyFill="1" applyBorder="1" applyAlignment="1">
      <alignment horizontal="center" vertical="center" wrapText="1"/>
    </xf>
    <xf numFmtId="0" fontId="0" fillId="0" borderId="3" xfId="44" applyFont="1" applyFill="1" applyBorder="1" applyAlignment="1">
      <alignment horizontal="center" vertical="center" wrapText="1"/>
    </xf>
    <xf numFmtId="0" fontId="0" fillId="0" borderId="16" xfId="44" applyFont="1" applyBorder="1" applyAlignment="1">
      <alignment horizontal="center" vertical="center" wrapText="1"/>
    </xf>
    <xf numFmtId="0" fontId="0" fillId="0" borderId="11" xfId="44" applyFont="1" applyBorder="1" applyAlignment="1">
      <alignment horizontal="center" vertical="center" wrapText="1"/>
    </xf>
    <xf numFmtId="0" fontId="0" fillId="0" borderId="29" xfId="44" applyFont="1" applyFill="1" applyBorder="1" applyAlignment="1">
      <alignment horizontal="center" vertical="center" wrapText="1"/>
    </xf>
    <xf numFmtId="0" fontId="0" fillId="0" borderId="30" xfId="44" applyFont="1" applyFill="1" applyBorder="1" applyAlignment="1">
      <alignment horizontal="center" vertical="center" wrapText="1"/>
    </xf>
    <xf numFmtId="0" fontId="0" fillId="0" borderId="31" xfId="44" applyFont="1" applyFill="1" applyBorder="1" applyAlignment="1">
      <alignment horizontal="center" vertical="center" wrapText="1"/>
    </xf>
    <xf numFmtId="0" fontId="0" fillId="0" borderId="14" xfId="44" applyFont="1" applyFill="1" applyBorder="1" applyAlignment="1">
      <alignment horizontal="center" vertical="center" wrapText="1"/>
    </xf>
    <xf numFmtId="0" fontId="0" fillId="0" borderId="32" xfId="44" applyFont="1" applyBorder="1" applyAlignment="1">
      <alignment horizontal="center" vertical="center" wrapText="1"/>
    </xf>
    <xf numFmtId="0" fontId="0" fillId="0" borderId="9" xfId="44" applyFont="1" applyBorder="1" applyAlignment="1">
      <alignment horizontal="center" vertical="center" wrapText="1"/>
    </xf>
    <xf numFmtId="0" fontId="0" fillId="0" borderId="10" xfId="44" applyFont="1" applyBorder="1" applyAlignment="1">
      <alignment horizontal="center" vertical="center" wrapText="1"/>
    </xf>
    <xf numFmtId="0" fontId="0" fillId="0" borderId="8" xfId="44" applyFont="1" applyBorder="1" applyAlignment="1">
      <alignment horizontal="center" vertical="center" wrapText="1"/>
    </xf>
    <xf numFmtId="0" fontId="0" fillId="0" borderId="33" xfId="44" applyFont="1" applyBorder="1" applyAlignment="1">
      <alignment horizontal="center" vertical="center" wrapText="1"/>
    </xf>
    <xf numFmtId="0" fontId="0" fillId="0" borderId="34" xfId="44" applyFont="1" applyBorder="1" applyAlignment="1">
      <alignment horizontal="center" vertical="center" wrapText="1"/>
    </xf>
    <xf numFmtId="0" fontId="0" fillId="0" borderId="15" xfId="44" applyFont="1" applyBorder="1" applyAlignment="1">
      <alignment horizontal="center" vertical="center" wrapText="1"/>
    </xf>
    <xf numFmtId="4" fontId="0" fillId="0" borderId="11" xfId="44" applyNumberFormat="1" applyFont="1" applyFill="1" applyBorder="1" applyAlignment="1">
      <alignment horizontal="center" vertical="center" wrapText="1"/>
    </xf>
    <xf numFmtId="4" fontId="0" fillId="0" borderId="8" xfId="44" applyNumberFormat="1" applyFont="1" applyFill="1" applyBorder="1" applyAlignment="1">
      <alignment horizontal="center" vertical="center" wrapText="1"/>
    </xf>
    <xf numFmtId="0" fontId="2" fillId="0" borderId="11" xfId="44" applyFont="1" applyBorder="1" applyAlignment="1">
      <alignment vertical="center" wrapText="1"/>
    </xf>
    <xf numFmtId="0" fontId="0" fillId="0" borderId="11" xfId="44" applyFont="1" applyFill="1" applyBorder="1" applyAlignment="1">
      <alignment vertical="center" wrapText="1"/>
    </xf>
    <xf numFmtId="4" fontId="0" fillId="0" borderId="11" xfId="44" applyNumberFormat="1" applyFont="1" applyFill="1" applyBorder="1" applyAlignment="1">
      <alignment vertical="center" wrapText="1"/>
    </xf>
    <xf numFmtId="4" fontId="0" fillId="0" borderId="8" xfId="44" applyNumberFormat="1" applyFont="1" applyFill="1" applyBorder="1" applyAlignment="1">
      <alignment vertical="center" wrapText="1"/>
    </xf>
    <xf numFmtId="0" fontId="0" fillId="0" borderId="11" xfId="44" applyFont="1" applyBorder="1" applyAlignment="1">
      <alignment vertical="center" wrapText="1"/>
    </xf>
    <xf numFmtId="0" fontId="0" fillId="0" borderId="8" xfId="44" applyFont="1" applyFill="1" applyBorder="1" applyAlignment="1">
      <alignment vertical="center" wrapText="1"/>
    </xf>
    <xf numFmtId="0" fontId="0" fillId="0" borderId="35" xfId="44" applyFont="1" applyBorder="1" applyAlignment="1">
      <alignment horizontal="center" vertical="center" wrapText="1"/>
    </xf>
    <xf numFmtId="0" fontId="0" fillId="0" borderId="17" xfId="44" applyFont="1" applyBorder="1" applyAlignment="1">
      <alignment horizontal="center" vertical="center" wrapText="1"/>
    </xf>
    <xf numFmtId="0" fontId="0" fillId="0" borderId="17" xfId="44" applyFont="1" applyBorder="1" applyAlignment="1">
      <alignment vertical="center" wrapText="1"/>
    </xf>
    <xf numFmtId="0" fontId="0" fillId="0" borderId="17" xfId="44" applyFont="1" applyFill="1" applyBorder="1" applyAlignment="1">
      <alignment vertical="center" wrapText="1"/>
    </xf>
    <xf numFmtId="0" fontId="0" fillId="0" borderId="18" xfId="44" applyFont="1" applyFill="1" applyBorder="1" applyAlignment="1">
      <alignment vertical="center" wrapText="1"/>
    </xf>
    <xf numFmtId="0" fontId="0" fillId="0" borderId="0" xfId="44" applyFont="1" applyAlignment="1">
      <alignment horizontal="left" vertical="center"/>
    </xf>
    <xf numFmtId="0" fontId="0" fillId="0" borderId="36" xfId="44" applyFont="1" applyFill="1" applyBorder="1" applyAlignment="1">
      <alignment horizontal="center" vertical="center" wrapText="1"/>
    </xf>
    <xf numFmtId="0" fontId="0" fillId="0" borderId="37" xfId="44" applyFont="1" applyFill="1" applyBorder="1" applyAlignment="1">
      <alignment horizontal="center" vertical="center" wrapText="1"/>
    </xf>
    <xf numFmtId="0" fontId="0" fillId="0" borderId="23" xfId="44" applyFont="1" applyFill="1" applyBorder="1" applyAlignment="1">
      <alignment horizontal="center" vertical="center" wrapText="1"/>
    </xf>
    <xf numFmtId="0" fontId="0" fillId="0" borderId="24" xfId="44" applyFont="1" applyBorder="1" applyAlignment="1">
      <alignment horizontal="center" vertical="center" wrapText="1"/>
    </xf>
    <xf numFmtId="4" fontId="0" fillId="0" borderId="24" xfId="44" applyNumberFormat="1" applyFont="1" applyFill="1" applyBorder="1" applyAlignment="1">
      <alignment horizontal="center" vertical="center" wrapText="1"/>
    </xf>
    <xf numFmtId="0" fontId="0" fillId="0" borderId="24" xfId="44" applyFont="1" applyFill="1" applyBorder="1" applyAlignment="1">
      <alignment vertical="center" wrapText="1"/>
    </xf>
    <xf numFmtId="0" fontId="0" fillId="0" borderId="19" xfId="44" applyFont="1" applyFill="1" applyBorder="1" applyAlignment="1">
      <alignment vertical="center" wrapText="1"/>
    </xf>
    <xf numFmtId="0" fontId="5" fillId="0" borderId="35" xfId="44" applyFont="1" applyFill="1" applyBorder="1" applyAlignment="1">
      <alignment vertical="center" wrapText="1"/>
    </xf>
    <xf numFmtId="0" fontId="7" fillId="0" borderId="0" xfId="44" applyFont="1" applyAlignment="1">
      <alignment vertical="center" wrapText="1"/>
    </xf>
    <xf numFmtId="0" fontId="2" fillId="0" borderId="0" xfId="44" applyFont="1" applyAlignment="1">
      <alignment vertical="center" wrapText="1"/>
    </xf>
    <xf numFmtId="4" fontId="7" fillId="0" borderId="11" xfId="44" applyNumberFormat="1" applyFont="1" applyFill="1" applyBorder="1" applyAlignment="1">
      <alignment horizontal="right" vertical="center" wrapText="1"/>
    </xf>
    <xf numFmtId="4" fontId="7" fillId="0" borderId="24" xfId="44" applyNumberFormat="1" applyFont="1" applyFill="1" applyBorder="1" applyAlignment="1">
      <alignment horizontal="right" vertical="center" wrapText="1"/>
    </xf>
    <xf numFmtId="0" fontId="7" fillId="2" borderId="32" xfId="0" applyNumberFormat="1" applyFont="1" applyFill="1" applyBorder="1" applyAlignment="1">
      <alignment horizontal="left" vertical="center"/>
    </xf>
    <xf numFmtId="0" fontId="7" fillId="2" borderId="9" xfId="0" applyNumberFormat="1" applyFont="1" applyFill="1" applyBorder="1" applyAlignment="1">
      <alignment horizontal="left" vertical="center"/>
    </xf>
    <xf numFmtId="176" fontId="7" fillId="2" borderId="11" xfId="0" applyNumberFormat="1" applyFont="1" applyFill="1" applyBorder="1" applyAlignment="1">
      <alignment horizontal="left" vertical="center"/>
    </xf>
    <xf numFmtId="176" fontId="7" fillId="0" borderId="11" xfId="44" applyNumberFormat="1" applyFont="1" applyFill="1" applyBorder="1" applyAlignment="1">
      <alignment vertical="center" wrapText="1"/>
    </xf>
    <xf numFmtId="0" fontId="0" fillId="2" borderId="32" xfId="0" applyNumberFormat="1" applyFill="1" applyBorder="1" applyAlignment="1">
      <alignment horizontal="left" vertical="center"/>
    </xf>
    <xf numFmtId="0" fontId="0" fillId="0" borderId="10" xfId="0" applyNumberFormat="1" applyBorder="1" applyAlignment="1">
      <alignment horizontal="left" vertical="center"/>
    </xf>
    <xf numFmtId="176" fontId="0" fillId="2" borderId="11" xfId="0" applyNumberFormat="1" applyFont="1" applyFill="1" applyBorder="1" applyAlignment="1">
      <alignment horizontal="left" vertical="center"/>
    </xf>
    <xf numFmtId="176" fontId="0" fillId="0" borderId="11" xfId="44" applyNumberFormat="1" applyFont="1" applyFill="1" applyBorder="1" applyAlignment="1">
      <alignment vertical="center" wrapText="1"/>
    </xf>
    <xf numFmtId="0" fontId="0" fillId="2" borderId="32" xfId="0" applyNumberFormat="1" applyFont="1" applyFill="1" applyBorder="1" applyAlignment="1">
      <alignment horizontal="left" vertical="center"/>
    </xf>
    <xf numFmtId="0" fontId="0" fillId="0" borderId="10" xfId="0" applyNumberFormat="1" applyFont="1" applyBorder="1" applyAlignment="1">
      <alignment horizontal="left" vertical="center"/>
    </xf>
    <xf numFmtId="0" fontId="0" fillId="0" borderId="10" xfId="0" applyBorder="1" applyAlignment="1">
      <alignment horizontal="left" vertical="center"/>
    </xf>
    <xf numFmtId="0" fontId="7" fillId="0" borderId="10" xfId="0" applyNumberFormat="1" applyFont="1" applyBorder="1" applyAlignment="1">
      <alignment horizontal="left" vertical="center"/>
    </xf>
    <xf numFmtId="176" fontId="7" fillId="0" borderId="11" xfId="0" applyNumberFormat="1" applyFont="1" applyFill="1" applyBorder="1" applyAlignment="1">
      <alignment horizontal="right" vertical="center"/>
    </xf>
    <xf numFmtId="176" fontId="7" fillId="0" borderId="24" xfId="44" applyNumberFormat="1" applyFont="1" applyFill="1" applyBorder="1" applyAlignment="1">
      <alignment vertical="center" wrapText="1"/>
    </xf>
    <xf numFmtId="176" fontId="0" fillId="0" borderId="11" xfId="0" applyNumberFormat="1" applyFill="1" applyBorder="1" applyAlignment="1">
      <alignment horizontal="right" vertical="center"/>
    </xf>
    <xf numFmtId="176" fontId="0" fillId="0" borderId="24" xfId="44" applyNumberFormat="1" applyFont="1" applyFill="1" applyBorder="1" applyAlignment="1">
      <alignment vertical="center" wrapText="1"/>
    </xf>
    <xf numFmtId="176" fontId="0" fillId="0" borderId="11" xfId="0" applyNumberFormat="1" applyFont="1" applyFill="1" applyBorder="1" applyAlignment="1">
      <alignment horizontal="right" vertical="center"/>
    </xf>
    <xf numFmtId="0" fontId="0" fillId="2" borderId="10" xfId="0" applyNumberFormat="1" applyFill="1" applyBorder="1" applyAlignment="1">
      <alignment horizontal="left" vertical="center"/>
    </xf>
    <xf numFmtId="0" fontId="7" fillId="0" borderId="10" xfId="0" applyFont="1" applyBorder="1" applyAlignment="1">
      <alignment horizontal="left" vertical="center"/>
    </xf>
    <xf numFmtId="0" fontId="0" fillId="0" borderId="10" xfId="0" applyFont="1" applyBorder="1" applyAlignment="1">
      <alignment horizontal="left" vertical="center"/>
    </xf>
    <xf numFmtId="0" fontId="2" fillId="0" borderId="20" xfId="44" applyFont="1" applyBorder="1" applyAlignment="1">
      <alignment horizontal="left" vertical="center" wrapText="1"/>
    </xf>
    <xf numFmtId="0" fontId="2" fillId="0" borderId="20" xfId="44" applyFont="1" applyBorder="1" applyAlignment="1">
      <alignment horizontal="left" vertical="center"/>
    </xf>
    <xf numFmtId="0" fontId="0" fillId="0" borderId="0" xfId="44" applyAlignment="1">
      <alignment horizontal="center" vertical="center" wrapText="1"/>
    </xf>
    <xf numFmtId="0" fontId="2" fillId="2" borderId="1" xfId="44" applyFont="1" applyFill="1" applyBorder="1" applyAlignment="1">
      <alignment horizontal="center" vertical="center" wrapText="1"/>
    </xf>
    <xf numFmtId="4" fontId="7" fillId="0" borderId="11" xfId="44" applyNumberFormat="1" applyFont="1" applyFill="1" applyBorder="1" applyAlignment="1">
      <alignment horizontal="center" vertical="center" wrapText="1"/>
    </xf>
    <xf numFmtId="176" fontId="7" fillId="0" borderId="11" xfId="0" applyNumberFormat="1" applyFont="1" applyFill="1" applyBorder="1" applyAlignment="1">
      <alignment horizontal="center" vertical="center"/>
    </xf>
    <xf numFmtId="49" fontId="7" fillId="2" borderId="33" xfId="0" applyNumberFormat="1" applyFont="1" applyFill="1" applyBorder="1" applyAlignment="1">
      <alignment horizontal="left" vertical="center"/>
    </xf>
    <xf numFmtId="176" fontId="0" fillId="0" borderId="11" xfId="0" applyNumberFormat="1" applyFill="1" applyBorder="1" applyAlignment="1">
      <alignment horizontal="center" vertical="center"/>
    </xf>
    <xf numFmtId="49" fontId="0" fillId="2" borderId="33" xfId="0" applyNumberFormat="1" applyFill="1" applyBorder="1" applyAlignment="1">
      <alignment horizontal="left" vertical="center"/>
    </xf>
    <xf numFmtId="176" fontId="0" fillId="2" borderId="11" xfId="0" applyNumberFormat="1" applyFill="1" applyBorder="1" applyAlignment="1">
      <alignment horizontal="left" vertical="center"/>
    </xf>
    <xf numFmtId="176" fontId="0" fillId="0" borderId="17" xfId="0" applyNumberFormat="1" applyFill="1" applyBorder="1" applyAlignment="1">
      <alignment horizontal="center" vertical="center"/>
    </xf>
    <xf numFmtId="0" fontId="1" fillId="0" borderId="0" xfId="1" applyFont="1" applyAlignment="1">
      <alignment horizontal="right" vertical="center"/>
    </xf>
    <xf numFmtId="0" fontId="2" fillId="0" borderId="0" xfId="1" applyFont="1" applyAlignment="1">
      <alignment horizontal="right" vertical="center"/>
    </xf>
    <xf numFmtId="0" fontId="0" fillId="0" borderId="0" xfId="1" applyAlignment="1">
      <alignment horizontal="right" vertical="center"/>
    </xf>
    <xf numFmtId="0" fontId="0" fillId="0" borderId="0" xfId="1" applyBorder="1" applyAlignment="1">
      <alignment horizontal="right" vertical="center"/>
    </xf>
    <xf numFmtId="0" fontId="8" fillId="0" borderId="0" xfId="1" applyFont="1" applyAlignment="1">
      <alignment horizontal="left" vertical="center"/>
    </xf>
    <xf numFmtId="0" fontId="9" fillId="0" borderId="0" xfId="1" applyFont="1" applyFill="1" applyAlignment="1">
      <alignment horizontal="center" vertical="center"/>
    </xf>
    <xf numFmtId="0" fontId="0" fillId="2" borderId="0" xfId="1" applyFill="1" applyAlignment="1">
      <alignment horizontal="right" vertical="center"/>
    </xf>
    <xf numFmtId="176" fontId="0" fillId="2" borderId="25" xfId="1" applyNumberFormat="1" applyFont="1" applyFill="1" applyBorder="1" applyAlignment="1">
      <alignment horizontal="center" vertical="center"/>
    </xf>
    <xf numFmtId="176" fontId="0" fillId="2" borderId="26" xfId="1" applyNumberFormat="1" applyFont="1" applyFill="1" applyBorder="1" applyAlignment="1">
      <alignment horizontal="center" vertical="center"/>
    </xf>
    <xf numFmtId="176" fontId="0" fillId="2" borderId="5" xfId="1" applyNumberFormat="1" applyFont="1" applyFill="1" applyBorder="1" applyAlignment="1">
      <alignment horizontal="center" vertical="center"/>
    </xf>
    <xf numFmtId="176" fontId="0" fillId="2" borderId="38" xfId="1" applyNumberFormat="1" applyFont="1" applyFill="1" applyBorder="1" applyAlignment="1">
      <alignment horizontal="center" vertical="center"/>
    </xf>
    <xf numFmtId="176" fontId="0" fillId="2" borderId="16" xfId="1" applyNumberFormat="1" applyFont="1" applyFill="1" applyBorder="1" applyAlignment="1">
      <alignment horizontal="center" vertical="center"/>
    </xf>
    <xf numFmtId="176" fontId="2" fillId="2" borderId="11" xfId="1" applyNumberFormat="1" applyFont="1" applyFill="1" applyBorder="1" applyAlignment="1">
      <alignment horizontal="center" vertical="center"/>
    </xf>
    <xf numFmtId="176" fontId="0" fillId="2" borderId="11" xfId="1" applyNumberFormat="1" applyFont="1" applyFill="1" applyBorder="1" applyAlignment="1">
      <alignment horizontal="center" vertical="center"/>
    </xf>
    <xf numFmtId="49" fontId="0" fillId="2" borderId="11" xfId="1" applyNumberFormat="1" applyFont="1" applyFill="1" applyBorder="1" applyAlignment="1">
      <alignment horizontal="center" vertical="center" wrapText="1"/>
    </xf>
    <xf numFmtId="49" fontId="0" fillId="2" borderId="24" xfId="1" applyNumberFormat="1" applyFont="1" applyFill="1" applyBorder="1" applyAlignment="1">
      <alignment horizontal="center" vertical="center" wrapText="1"/>
    </xf>
    <xf numFmtId="49" fontId="0" fillId="2" borderId="11" xfId="1" applyNumberFormat="1" applyFont="1" applyFill="1" applyBorder="1" applyAlignment="1">
      <alignment horizontal="center" vertical="center"/>
    </xf>
    <xf numFmtId="49" fontId="0" fillId="2" borderId="24" xfId="1" applyNumberFormat="1" applyFont="1" applyFill="1" applyBorder="1" applyAlignment="1">
      <alignment horizontal="center" vertical="center"/>
    </xf>
    <xf numFmtId="176" fontId="5" fillId="0" borderId="16" xfId="1" applyNumberFormat="1" applyFont="1" applyFill="1" applyBorder="1" applyAlignment="1">
      <alignment horizontal="left" vertical="center"/>
    </xf>
    <xf numFmtId="176" fontId="5" fillId="2" borderId="11" xfId="1" applyNumberFormat="1" applyFont="1" applyFill="1" applyBorder="1" applyAlignment="1">
      <alignment horizontal="center" vertical="center"/>
    </xf>
    <xf numFmtId="176" fontId="5" fillId="0" borderId="11" xfId="1" applyNumberFormat="1" applyFont="1" applyFill="1" applyBorder="1" applyAlignment="1">
      <alignment horizontal="right" vertical="center"/>
    </xf>
    <xf numFmtId="176" fontId="5" fillId="2" borderId="11" xfId="1" applyNumberFormat="1" applyFont="1" applyFill="1" applyBorder="1" applyAlignment="1">
      <alignment horizontal="left" vertical="center"/>
    </xf>
    <xf numFmtId="0" fontId="5" fillId="2" borderId="11" xfId="1" applyNumberFormat="1" applyFont="1" applyFill="1" applyBorder="1" applyAlignment="1">
      <alignment horizontal="center" vertical="center"/>
    </xf>
    <xf numFmtId="0" fontId="5" fillId="2" borderId="8" xfId="1" applyNumberFormat="1" applyFont="1" applyFill="1" applyBorder="1" applyAlignment="1">
      <alignment horizontal="center" vertical="center"/>
    </xf>
    <xf numFmtId="176" fontId="5" fillId="0" borderId="24" xfId="1" applyNumberFormat="1" applyFont="1" applyFill="1" applyBorder="1" applyAlignment="1">
      <alignment horizontal="right" vertical="center"/>
    </xf>
    <xf numFmtId="176" fontId="5" fillId="2" borderId="16" xfId="1" applyNumberFormat="1" applyFont="1" applyFill="1" applyBorder="1" applyAlignment="1">
      <alignment horizontal="left" vertical="center"/>
    </xf>
    <xf numFmtId="176" fontId="5" fillId="0" borderId="24" xfId="1" applyNumberFormat="1" applyFont="1" applyFill="1" applyBorder="1" applyAlignment="1">
      <alignment horizontal="center" vertical="center"/>
    </xf>
    <xf numFmtId="176" fontId="5" fillId="0" borderId="11" xfId="1" applyNumberFormat="1" applyFont="1" applyFill="1" applyBorder="1" applyAlignment="1">
      <alignment horizontal="left" vertical="center"/>
    </xf>
    <xf numFmtId="0" fontId="5" fillId="0" borderId="0" xfId="1" applyFont="1" applyFill="1" applyBorder="1" applyAlignment="1">
      <alignment horizontal="right" vertical="center"/>
    </xf>
    <xf numFmtId="176" fontId="5" fillId="0" borderId="8" xfId="1" applyNumberFormat="1" applyFont="1" applyFill="1" applyBorder="1" applyAlignment="1">
      <alignment horizontal="left" vertical="center"/>
    </xf>
    <xf numFmtId="0" fontId="5" fillId="2" borderId="9" xfId="1" applyNumberFormat="1" applyFont="1" applyFill="1" applyBorder="1" applyAlignment="1">
      <alignment horizontal="center" vertical="center"/>
    </xf>
    <xf numFmtId="176" fontId="5" fillId="0" borderId="39" xfId="1" applyNumberFormat="1" applyFont="1" applyFill="1" applyBorder="1" applyAlignment="1">
      <alignment horizontal="center" vertical="center"/>
    </xf>
    <xf numFmtId="176" fontId="10" fillId="0" borderId="16" xfId="1" applyNumberFormat="1" applyFont="1" applyFill="1" applyBorder="1" applyAlignment="1">
      <alignment horizontal="center" vertical="center"/>
    </xf>
    <xf numFmtId="176" fontId="10" fillId="0" borderId="11" xfId="1" applyNumberFormat="1" applyFont="1" applyFill="1" applyBorder="1" applyAlignment="1">
      <alignment horizontal="right" vertical="center"/>
    </xf>
    <xf numFmtId="176" fontId="10" fillId="0" borderId="8" xfId="1" applyNumberFormat="1" applyFont="1" applyFill="1" applyBorder="1" applyAlignment="1">
      <alignment horizontal="center" vertical="center"/>
    </xf>
    <xf numFmtId="0" fontId="10" fillId="2" borderId="9" xfId="1" applyNumberFormat="1" applyFont="1" applyFill="1" applyBorder="1" applyAlignment="1">
      <alignment horizontal="center" vertical="center"/>
    </xf>
    <xf numFmtId="176" fontId="10" fillId="0" borderId="39" xfId="1" applyNumberFormat="1" applyFont="1" applyFill="1" applyBorder="1" applyAlignment="1">
      <alignment vertical="center"/>
    </xf>
    <xf numFmtId="176" fontId="5" fillId="0" borderId="16" xfId="1" applyNumberFormat="1" applyFont="1" applyFill="1" applyBorder="1" applyAlignment="1">
      <alignment horizontal="center" vertical="center"/>
    </xf>
    <xf numFmtId="176" fontId="5" fillId="0" borderId="8" xfId="1" applyNumberFormat="1" applyFont="1" applyFill="1" applyBorder="1" applyAlignment="1">
      <alignment horizontal="center" vertical="center"/>
    </xf>
    <xf numFmtId="176" fontId="5" fillId="0" borderId="39" xfId="1" applyNumberFormat="1" applyFont="1" applyFill="1" applyBorder="1" applyAlignment="1">
      <alignment vertical="center"/>
    </xf>
    <xf numFmtId="176" fontId="5" fillId="0" borderId="40" xfId="1" applyNumberFormat="1" applyFont="1" applyFill="1" applyBorder="1" applyAlignment="1">
      <alignment horizontal="center" vertical="center"/>
    </xf>
    <xf numFmtId="176" fontId="5" fillId="0" borderId="7" xfId="1" applyNumberFormat="1" applyFont="1" applyFill="1" applyBorder="1" applyAlignment="1">
      <alignment horizontal="right" vertical="center"/>
    </xf>
    <xf numFmtId="176" fontId="5" fillId="0" borderId="41" xfId="1" applyNumberFormat="1" applyFont="1" applyFill="1" applyBorder="1" applyAlignment="1">
      <alignment horizontal="left" vertical="center"/>
    </xf>
    <xf numFmtId="0" fontId="5" fillId="2" borderId="42" xfId="1" applyNumberFormat="1" applyFont="1" applyFill="1" applyBorder="1" applyAlignment="1">
      <alignment horizontal="center" vertical="center"/>
    </xf>
    <xf numFmtId="176" fontId="5" fillId="0" borderId="43" xfId="1" applyNumberFormat="1" applyFont="1" applyFill="1" applyBorder="1" applyAlignment="1">
      <alignment vertical="center"/>
    </xf>
    <xf numFmtId="176" fontId="10" fillId="2" borderId="44" xfId="1" applyNumberFormat="1" applyFont="1" applyFill="1" applyBorder="1" applyAlignment="1">
      <alignment horizontal="center" vertical="center"/>
    </xf>
    <xf numFmtId="176" fontId="10" fillId="0" borderId="17" xfId="1" applyNumberFormat="1" applyFont="1" applyFill="1" applyBorder="1" applyAlignment="1">
      <alignment horizontal="right" vertical="center"/>
    </xf>
    <xf numFmtId="176" fontId="10" fillId="2" borderId="18" xfId="1" applyNumberFormat="1" applyFont="1" applyFill="1" applyBorder="1" applyAlignment="1">
      <alignment horizontal="center" vertical="center"/>
    </xf>
    <xf numFmtId="0" fontId="10" fillId="2" borderId="42" xfId="1" applyNumberFormat="1" applyFont="1" applyFill="1" applyBorder="1" applyAlignment="1">
      <alignment horizontal="center" vertical="center"/>
    </xf>
    <xf numFmtId="176" fontId="10" fillId="0" borderId="45" xfId="1" applyNumberFormat="1" applyFont="1" applyFill="1" applyBorder="1" applyAlignment="1">
      <alignment vertical="center"/>
    </xf>
    <xf numFmtId="0" fontId="2" fillId="0" borderId="20" xfId="1" applyFont="1" applyBorder="1" applyAlignment="1">
      <alignment horizontal="left" vertical="center" wrapText="1"/>
    </xf>
    <xf numFmtId="0" fontId="2" fillId="0" borderId="20" xfId="1" applyFont="1" applyBorder="1" applyAlignment="1">
      <alignment horizontal="left" vertical="center"/>
    </xf>
    <xf numFmtId="0" fontId="1" fillId="0" borderId="0" xfId="1" applyFont="1" applyBorder="1" applyAlignment="1">
      <alignment horizontal="right" vertical="center"/>
    </xf>
    <xf numFmtId="0" fontId="2" fillId="0" borderId="0" xfId="1" applyFont="1" applyBorder="1" applyAlignment="1">
      <alignment horizontal="right" vertical="center"/>
    </xf>
    <xf numFmtId="0" fontId="1" fillId="0" borderId="0" xfId="0" applyFont="1" applyAlignment="1">
      <alignment horizontal="right" vertical="center"/>
    </xf>
    <xf numFmtId="0" fontId="0" fillId="0" borderId="0" xfId="0" applyAlignment="1">
      <alignment horizontal="right" vertical="center" wrapText="1"/>
    </xf>
    <xf numFmtId="49" fontId="0" fillId="0" borderId="0" xfId="0" applyNumberFormat="1" applyAlignment="1">
      <alignment horizontal="right" vertical="center"/>
    </xf>
    <xf numFmtId="0" fontId="0" fillId="0" borderId="0" xfId="0" applyAlignment="1">
      <alignment horizontal="right" vertical="center"/>
    </xf>
    <xf numFmtId="0" fontId="9" fillId="0" borderId="0" xfId="0" applyFont="1" applyFill="1" applyAlignment="1">
      <alignment horizontal="center" vertical="center"/>
    </xf>
    <xf numFmtId="0" fontId="0" fillId="2" borderId="0" xfId="0" applyFill="1" applyAlignment="1">
      <alignment horizontal="right" vertical="center"/>
    </xf>
    <xf numFmtId="0" fontId="4" fillId="2" borderId="0" xfId="0" applyFont="1" applyFill="1" applyAlignment="1">
      <alignment horizontal="center" vertical="center"/>
    </xf>
    <xf numFmtId="176" fontId="0" fillId="2" borderId="2" xfId="0" applyNumberFormat="1" applyFill="1" applyBorder="1" applyAlignment="1">
      <alignment horizontal="center" vertical="center" wrapText="1"/>
    </xf>
    <xf numFmtId="176" fontId="0" fillId="2" borderId="3" xfId="0" applyNumberFormat="1" applyFill="1" applyBorder="1" applyAlignment="1">
      <alignment horizontal="center" vertical="center" wrapText="1"/>
    </xf>
    <xf numFmtId="176" fontId="0" fillId="2" borderId="28" xfId="0" applyNumberFormat="1" applyFill="1" applyBorder="1" applyAlignment="1">
      <alignment horizontal="center" vertical="center" wrapText="1"/>
    </xf>
    <xf numFmtId="176" fontId="0" fillId="2" borderId="28" xfId="0" applyNumberFormat="1" applyFont="1" applyFill="1" applyBorder="1" applyAlignment="1">
      <alignment horizontal="center" vertical="center" wrapText="1"/>
    </xf>
    <xf numFmtId="176" fontId="0" fillId="2" borderId="36" xfId="0" applyNumberFormat="1" applyFont="1" applyFill="1" applyBorder="1" applyAlignment="1">
      <alignment horizontal="center" vertical="center" wrapText="1"/>
    </xf>
    <xf numFmtId="176" fontId="0" fillId="2" borderId="40" xfId="0" applyNumberFormat="1" applyFont="1" applyFill="1" applyBorder="1" applyAlignment="1">
      <alignment horizontal="center" vertical="center" wrapText="1"/>
    </xf>
    <xf numFmtId="176" fontId="0" fillId="2" borderId="7" xfId="0" applyNumberFormat="1" applyFill="1" applyBorder="1" applyAlignment="1">
      <alignment horizontal="center" vertical="center" wrapText="1"/>
    </xf>
    <xf numFmtId="176" fontId="0" fillId="2" borderId="30" xfId="0" applyNumberFormat="1" applyFill="1" applyBorder="1" applyAlignment="1">
      <alignment horizontal="center" vertical="center" wrapText="1"/>
    </xf>
    <xf numFmtId="176" fontId="0" fillId="2" borderId="30" xfId="0" applyNumberFormat="1" applyFont="1" applyFill="1" applyBorder="1" applyAlignment="1">
      <alignment horizontal="center" vertical="center" wrapText="1"/>
    </xf>
    <xf numFmtId="176" fontId="0" fillId="2" borderId="37" xfId="0" applyNumberFormat="1" applyFont="1" applyFill="1" applyBorder="1" applyAlignment="1">
      <alignment horizontal="center" vertical="center" wrapText="1"/>
    </xf>
    <xf numFmtId="176" fontId="0" fillId="2" borderId="33" xfId="0" applyNumberFormat="1" applyFill="1" applyBorder="1" applyAlignment="1">
      <alignment horizontal="center" vertical="center" wrapText="1"/>
    </xf>
    <xf numFmtId="176" fontId="0" fillId="2" borderId="14" xfId="0" applyNumberFormat="1" applyFill="1" applyBorder="1" applyAlignment="1">
      <alignment horizontal="center" vertical="center" wrapText="1"/>
    </xf>
    <xf numFmtId="176" fontId="0" fillId="2" borderId="14" xfId="0" applyNumberFormat="1" applyFont="1" applyFill="1" applyBorder="1" applyAlignment="1">
      <alignment horizontal="center" vertical="center" wrapText="1"/>
    </xf>
    <xf numFmtId="176" fontId="0" fillId="2" borderId="23" xfId="0" applyNumberFormat="1" applyFont="1" applyFill="1" applyBorder="1" applyAlignment="1">
      <alignment horizontal="center" vertical="center" wrapText="1"/>
    </xf>
    <xf numFmtId="49" fontId="0" fillId="2" borderId="32" xfId="0" applyNumberFormat="1" applyFill="1" applyBorder="1" applyAlignment="1">
      <alignment horizontal="center" vertical="center"/>
    </xf>
    <xf numFmtId="49" fontId="0" fillId="2" borderId="10" xfId="0" applyNumberFormat="1" applyFill="1" applyBorder="1" applyAlignment="1">
      <alignment horizontal="center" vertical="center"/>
    </xf>
    <xf numFmtId="49" fontId="0" fillId="2" borderId="11" xfId="0" applyNumberFormat="1" applyFont="1" applyFill="1" applyBorder="1" applyAlignment="1">
      <alignment horizontal="center" vertical="center"/>
    </xf>
    <xf numFmtId="49" fontId="0" fillId="2" borderId="24" xfId="0" applyNumberFormat="1" applyFont="1" applyFill="1" applyBorder="1" applyAlignment="1">
      <alignment horizontal="center" vertical="center"/>
    </xf>
    <xf numFmtId="176" fontId="0" fillId="2" borderId="33" xfId="0" applyNumberFormat="1" applyFill="1" applyBorder="1" applyAlignment="1">
      <alignment horizontal="center" vertical="center"/>
    </xf>
    <xf numFmtId="176" fontId="0" fillId="2" borderId="15" xfId="0" applyNumberFormat="1" applyFill="1" applyBorder="1" applyAlignment="1">
      <alignment horizontal="center" vertical="center"/>
    </xf>
    <xf numFmtId="176" fontId="0" fillId="0" borderId="24" xfId="0" applyNumberFormat="1" applyFill="1" applyBorder="1" applyAlignment="1">
      <alignment horizontal="right" vertical="center"/>
    </xf>
    <xf numFmtId="176" fontId="0" fillId="0" borderId="17" xfId="0" applyNumberFormat="1" applyFill="1" applyBorder="1" applyAlignment="1">
      <alignment horizontal="right" vertical="center"/>
    </xf>
    <xf numFmtId="176" fontId="0" fillId="0" borderId="19" xfId="0" applyNumberFormat="1" applyFill="1" applyBorder="1" applyAlignment="1">
      <alignment horizontal="right" vertical="center"/>
    </xf>
    <xf numFmtId="0" fontId="0" fillId="0" borderId="20" xfId="0" applyBorder="1" applyAlignment="1">
      <alignment horizontal="left" vertical="center" wrapText="1"/>
    </xf>
    <xf numFmtId="0" fontId="0" fillId="0" borderId="20" xfId="0" applyFont="1" applyBorder="1" applyAlignment="1">
      <alignment horizontal="left" vertical="center"/>
    </xf>
    <xf numFmtId="0" fontId="2" fillId="0" borderId="0" xfId="0" applyFont="1" applyAlignment="1">
      <alignment horizontal="right" vertical="center"/>
    </xf>
    <xf numFmtId="0" fontId="0" fillId="0" borderId="0" xfId="0" applyBorder="1" applyAlignment="1">
      <alignment horizontal="right" vertical="center" wrapText="1"/>
    </xf>
    <xf numFmtId="49" fontId="0" fillId="0" borderId="0" xfId="0" applyNumberFormat="1" applyBorder="1" applyAlignment="1">
      <alignment horizontal="right" vertical="center"/>
    </xf>
    <xf numFmtId="0" fontId="0" fillId="0" borderId="0" xfId="0" applyBorder="1" applyAlignment="1">
      <alignment horizontal="right" vertical="center"/>
    </xf>
    <xf numFmtId="0" fontId="7" fillId="0" borderId="0" xfId="0" applyFont="1" applyAlignment="1">
      <alignment horizontal="right" vertical="center"/>
    </xf>
    <xf numFmtId="176" fontId="0" fillId="0" borderId="28" xfId="0" applyNumberFormat="1" applyFill="1" applyBorder="1" applyAlignment="1">
      <alignment horizontal="center" vertical="center" wrapText="1"/>
    </xf>
    <xf numFmtId="176" fontId="0" fillId="0" borderId="30" xfId="0" applyNumberFormat="1" applyFill="1" applyBorder="1" applyAlignment="1">
      <alignment horizontal="center" vertical="center" wrapText="1"/>
    </xf>
    <xf numFmtId="176" fontId="0" fillId="0" borderId="14" xfId="0" applyNumberFormat="1" applyFill="1" applyBorder="1" applyAlignment="1">
      <alignment horizontal="center" vertical="center" wrapText="1"/>
    </xf>
    <xf numFmtId="176" fontId="0" fillId="2" borderId="32" xfId="0" applyNumberFormat="1" applyFill="1" applyBorder="1" applyAlignment="1">
      <alignment horizontal="center" vertical="center"/>
    </xf>
    <xf numFmtId="176" fontId="0" fillId="2" borderId="10" xfId="0" applyNumberFormat="1" applyFill="1" applyBorder="1" applyAlignment="1">
      <alignment horizontal="center" vertical="center"/>
    </xf>
    <xf numFmtId="176" fontId="0" fillId="2" borderId="11" xfId="0" applyNumberFormat="1" applyFill="1" applyBorder="1" applyAlignment="1">
      <alignment horizontal="center" vertical="center"/>
    </xf>
    <xf numFmtId="176" fontId="7" fillId="2" borderId="33" xfId="0" applyNumberFormat="1" applyFont="1" applyFill="1" applyBorder="1" applyAlignment="1">
      <alignment horizontal="center" vertical="center"/>
    </xf>
    <xf numFmtId="176" fontId="7" fillId="2" borderId="15" xfId="0" applyNumberFormat="1" applyFont="1" applyFill="1" applyBorder="1" applyAlignment="1">
      <alignment horizontal="center" vertical="center"/>
    </xf>
    <xf numFmtId="0" fontId="0" fillId="0" borderId="0" xfId="0" applyAlignment="1">
      <alignment vertical="center"/>
    </xf>
    <xf numFmtId="176" fontId="0" fillId="2" borderId="36" xfId="0" applyNumberFormat="1" applyFill="1" applyBorder="1" applyAlignment="1">
      <alignment horizontal="center" vertical="center" wrapText="1"/>
    </xf>
    <xf numFmtId="176" fontId="0" fillId="2" borderId="37" xfId="0" applyNumberFormat="1" applyFill="1" applyBorder="1" applyAlignment="1">
      <alignment horizontal="center" vertical="center" wrapText="1"/>
    </xf>
    <xf numFmtId="176" fontId="0" fillId="2" borderId="23" xfId="0" applyNumberFormat="1" applyFill="1" applyBorder="1" applyAlignment="1">
      <alignment horizontal="center" vertical="center" wrapText="1"/>
    </xf>
    <xf numFmtId="49" fontId="0" fillId="2" borderId="24" xfId="0" applyNumberFormat="1" applyFill="1" applyBorder="1" applyAlignment="1">
      <alignment horizontal="center" vertical="center"/>
    </xf>
    <xf numFmtId="176" fontId="7" fillId="0" borderId="24" xfId="0" applyNumberFormat="1" applyFont="1" applyFill="1" applyBorder="1" applyAlignment="1">
      <alignment horizontal="right" vertical="center"/>
    </xf>
    <xf numFmtId="0" fontId="7" fillId="0" borderId="0" xfId="0" applyFont="1" applyBorder="1" applyAlignment="1">
      <alignment horizontal="right" vertical="center"/>
    </xf>
    <xf numFmtId="176" fontId="0" fillId="2" borderId="24" xfId="1" applyNumberFormat="1" applyFont="1" applyFill="1" applyBorder="1" applyAlignment="1">
      <alignment horizontal="center" vertical="center"/>
    </xf>
    <xf numFmtId="176" fontId="5" fillId="0" borderId="40" xfId="1" applyNumberFormat="1" applyFont="1" applyFill="1" applyBorder="1" applyAlignment="1">
      <alignment horizontal="left" vertical="center"/>
    </xf>
    <xf numFmtId="176" fontId="0" fillId="2" borderId="25" xfId="1" applyNumberFormat="1" applyFont="1" applyFill="1" applyBorder="1" applyAlignment="1" quotePrefix="1">
      <alignment horizontal="center" vertical="center"/>
    </xf>
    <xf numFmtId="176" fontId="0" fillId="2" borderId="26" xfId="1" applyNumberFormat="1" applyFont="1" applyFill="1" applyBorder="1" applyAlignment="1" quotePrefix="1">
      <alignment horizontal="center" vertical="center"/>
    </xf>
    <xf numFmtId="176" fontId="0" fillId="2" borderId="16" xfId="1" applyNumberFormat="1" applyFont="1" applyFill="1" applyBorder="1" applyAlignment="1" quotePrefix="1">
      <alignment horizontal="center" vertical="center"/>
    </xf>
    <xf numFmtId="176" fontId="2" fillId="2" borderId="11" xfId="1" applyNumberFormat="1" applyFont="1" applyFill="1" applyBorder="1" applyAlignment="1" quotePrefix="1">
      <alignment horizontal="center" vertical="center"/>
    </xf>
    <xf numFmtId="176" fontId="0" fillId="2" borderId="11" xfId="1" applyNumberFormat="1" applyFont="1" applyFill="1" applyBorder="1" applyAlignment="1" quotePrefix="1">
      <alignment horizontal="center" vertical="center"/>
    </xf>
    <xf numFmtId="176" fontId="0" fillId="2" borderId="24" xfId="1" applyNumberFormat="1" applyFont="1" applyFill="1" applyBorder="1" applyAlignment="1" quotePrefix="1">
      <alignment horizontal="center" vertical="center"/>
    </xf>
    <xf numFmtId="176" fontId="5" fillId="0" borderId="16" xfId="1" applyNumberFormat="1" applyFont="1" applyFill="1" applyBorder="1" applyAlignment="1" quotePrefix="1">
      <alignment horizontal="left" vertical="center"/>
    </xf>
    <xf numFmtId="176" fontId="5" fillId="2" borderId="11" xfId="1" applyNumberFormat="1" applyFont="1" applyFill="1" applyBorder="1" applyAlignment="1" quotePrefix="1">
      <alignment horizontal="center" vertical="center"/>
    </xf>
    <xf numFmtId="176" fontId="5" fillId="2" borderId="11" xfId="1" applyNumberFormat="1" applyFont="1" applyFill="1" applyBorder="1" applyAlignment="1" quotePrefix="1">
      <alignment horizontal="left" vertical="center"/>
    </xf>
    <xf numFmtId="176" fontId="5" fillId="0" borderId="11" xfId="1" applyNumberFormat="1" applyFont="1" applyFill="1" applyBorder="1" applyAlignment="1" quotePrefix="1">
      <alignment horizontal="left" vertical="center"/>
    </xf>
    <xf numFmtId="176" fontId="10" fillId="0" borderId="16" xfId="1" applyNumberFormat="1" applyFont="1" applyFill="1" applyBorder="1" applyAlignment="1" quotePrefix="1">
      <alignment horizontal="center" vertical="center"/>
    </xf>
    <xf numFmtId="176" fontId="10" fillId="0" borderId="8" xfId="1" applyNumberFormat="1" applyFont="1" applyFill="1" applyBorder="1" applyAlignment="1" quotePrefix="1">
      <alignment horizontal="center" vertical="center"/>
    </xf>
    <xf numFmtId="176" fontId="10" fillId="2" borderId="44" xfId="1" applyNumberFormat="1" applyFont="1" applyFill="1" applyBorder="1" applyAlignment="1" quotePrefix="1">
      <alignment horizontal="center" vertical="center"/>
    </xf>
    <xf numFmtId="176" fontId="10" fillId="2" borderId="18" xfId="1" applyNumberFormat="1" applyFont="1" applyFill="1" applyBorder="1" applyAlignment="1" quotePrefix="1">
      <alignment horizontal="center" vertical="center"/>
    </xf>
    <xf numFmtId="176" fontId="0" fillId="2" borderId="2" xfId="0" applyNumberFormat="1" applyFill="1" applyBorder="1" applyAlignment="1" quotePrefix="1">
      <alignment horizontal="center" vertical="center" wrapText="1"/>
    </xf>
    <xf numFmtId="176" fontId="0" fillId="2" borderId="28" xfId="0" applyNumberFormat="1" applyFill="1" applyBorder="1" applyAlignment="1" quotePrefix="1">
      <alignment horizontal="center" vertical="center" wrapText="1"/>
    </xf>
    <xf numFmtId="176" fontId="0" fillId="0" borderId="28" xfId="0" applyNumberFormat="1" applyFill="1" applyBorder="1" applyAlignment="1" quotePrefix="1">
      <alignment horizontal="center" vertical="center" wrapText="1"/>
    </xf>
    <xf numFmtId="176" fontId="0" fillId="2" borderId="36" xfId="0" applyNumberFormat="1" applyFill="1" applyBorder="1" applyAlignment="1" quotePrefix="1">
      <alignment horizontal="center" vertical="center" wrapText="1"/>
    </xf>
    <xf numFmtId="176" fontId="0" fillId="2" borderId="7" xfId="0" applyNumberFormat="1" applyFill="1" applyBorder="1" applyAlignment="1" quotePrefix="1">
      <alignment horizontal="center" vertical="center" wrapText="1"/>
    </xf>
    <xf numFmtId="176" fontId="0" fillId="2" borderId="32" xfId="0" applyNumberFormat="1" applyFill="1" applyBorder="1" applyAlignment="1" quotePrefix="1">
      <alignment horizontal="center" vertical="center"/>
    </xf>
    <xf numFmtId="176" fontId="0" fillId="2" borderId="11" xfId="0" applyNumberFormat="1" applyFill="1" applyBorder="1" applyAlignment="1" quotePrefix="1">
      <alignment horizontal="center" vertical="center"/>
    </xf>
    <xf numFmtId="176" fontId="7" fillId="2" borderId="33" xfId="0" applyNumberFormat="1" applyFont="1" applyFill="1" applyBorder="1" applyAlignment="1" quotePrefix="1">
      <alignment horizontal="center" vertical="center"/>
    </xf>
    <xf numFmtId="176" fontId="7" fillId="2" borderId="11" xfId="0" applyNumberFormat="1" applyFont="1" applyFill="1" applyBorder="1" applyAlignment="1" quotePrefix="1">
      <alignment horizontal="left" vertical="center"/>
    </xf>
    <xf numFmtId="176" fontId="0" fillId="2" borderId="11" xfId="0" applyNumberFormat="1" applyFill="1" applyBorder="1" applyAlignment="1" quotePrefix="1">
      <alignment horizontal="left" vertical="center"/>
    </xf>
    <xf numFmtId="176" fontId="0" fillId="2" borderId="28" xfId="0" applyNumberFormat="1" applyFont="1" applyFill="1" applyBorder="1" applyAlignment="1" quotePrefix="1">
      <alignment horizontal="center" vertical="center" wrapText="1"/>
    </xf>
    <xf numFmtId="176" fontId="0" fillId="2" borderId="36" xfId="0" applyNumberFormat="1" applyFont="1" applyFill="1" applyBorder="1" applyAlignment="1" quotePrefix="1">
      <alignment horizontal="center" vertical="center" wrapText="1"/>
    </xf>
    <xf numFmtId="49" fontId="0" fillId="2" borderId="32" xfId="0" applyNumberFormat="1" applyFill="1" applyBorder="1" applyAlignment="1" quotePrefix="1">
      <alignment horizontal="center" vertical="center"/>
    </xf>
    <xf numFmtId="49" fontId="0" fillId="2" borderId="11" xfId="0" applyNumberFormat="1" applyFont="1" applyFill="1" applyBorder="1" applyAlignment="1" quotePrefix="1">
      <alignment horizontal="center" vertical="center"/>
    </xf>
    <xf numFmtId="176" fontId="0" fillId="2" borderId="33" xfId="0" applyNumberFormat="1" applyFill="1" applyBorder="1" applyAlignment="1" quotePrefix="1">
      <alignment horizontal="center" vertical="center"/>
    </xf>
  </cellXfs>
  <cellStyles count="68">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差_出版署2010年度中央部门决算草案" xfId="12"/>
    <cellStyle name="百分比" xfId="13" builtinId="5"/>
    <cellStyle name="已访问的超链接" xfId="14" builtinId="9"/>
    <cellStyle name="注释" xfId="15" builtinId="10"/>
    <cellStyle name="常规 6" xfId="16"/>
    <cellStyle name="60% - 强调文字颜色 2" xfId="17" builtinId="36"/>
    <cellStyle name="标题 4" xfId="18" builtinId="19"/>
    <cellStyle name="警告文本" xfId="19" builtinId="11"/>
    <cellStyle name="标题" xfId="20" builtinId="15"/>
    <cellStyle name="常规 5 2" xfId="21"/>
    <cellStyle name="解释性文本" xfId="22" builtinId="53"/>
    <cellStyle name="常规 8" xfId="23"/>
    <cellStyle name="标题 1" xfId="24" builtinId="16"/>
    <cellStyle name="标题 2" xfId="25" builtinId="17"/>
    <cellStyle name="60% - 强调文字颜色 1" xfId="26" builtinId="32"/>
    <cellStyle name="标题 3" xfId="27" builtinId="18"/>
    <cellStyle name="60% - 强调文字颜色 4" xfId="28" builtinId="44"/>
    <cellStyle name="输出" xfId="29" builtinId="21"/>
    <cellStyle name="计算" xfId="30" builtinId="22"/>
    <cellStyle name="检查单元格" xfId="31" builtinId="23"/>
    <cellStyle name="20% - 强调文字颜色 6" xfId="32" builtinId="50"/>
    <cellStyle name="强调文字颜色 2" xfId="33" builtinId="33"/>
    <cellStyle name="链接单元格" xfId="34" builtinId="24"/>
    <cellStyle name="汇总" xfId="35" builtinId="25"/>
    <cellStyle name="好" xfId="36" builtinId="26"/>
    <cellStyle name="好_出版署2010年度中央部门决算草案" xfId="37"/>
    <cellStyle name="适中" xfId="38" builtinId="28"/>
    <cellStyle name="20% - 强调文字颜色 5" xfId="39" builtinId="46"/>
    <cellStyle name="强调文字颜色 1" xfId="40" builtinId="29"/>
    <cellStyle name="20% - 强调文字颜色 1" xfId="41" builtinId="30"/>
    <cellStyle name="40% - 强调文字颜色 1" xfId="42" builtinId="31"/>
    <cellStyle name="20% - 强调文字颜色 2" xfId="43" builtinId="34"/>
    <cellStyle name="常规_事业单位部门决算报表（讨论稿） 2" xfId="44"/>
    <cellStyle name="40% - 强调文字颜色 2" xfId="45" builtinId="35"/>
    <cellStyle name="强调文字颜色 3" xfId="46" builtinId="37"/>
    <cellStyle name="强调文字颜色 4" xfId="47" builtinId="41"/>
    <cellStyle name="20% - 强调文字颜色 4" xfId="48" builtinId="42"/>
    <cellStyle name="40% - 强调文字颜色 4" xfId="49" builtinId="43"/>
    <cellStyle name="强调文字颜色 5" xfId="50" builtinId="45"/>
    <cellStyle name="40% - 强调文字颜色 5" xfId="51" builtinId="47"/>
    <cellStyle name="60% - 强调文字颜色 5" xfId="52" builtinId="48"/>
    <cellStyle name="强调文字颜色 6" xfId="53" builtinId="49"/>
    <cellStyle name="40% - 强调文字颜色 6" xfId="54" builtinId="51"/>
    <cellStyle name="60% - 强调文字颜色 6" xfId="55" builtinId="52"/>
    <cellStyle name="差_5.中央部门决算（草案)-1" xfId="56"/>
    <cellStyle name="常规 4" xfId="57"/>
    <cellStyle name="差_全国友协2010年度中央部门决算（草案）" xfId="58"/>
    <cellStyle name="差_司法部2010年度中央部门决算（草案）报" xfId="59"/>
    <cellStyle name="常规 2" xfId="60"/>
    <cellStyle name="常规 3" xfId="61"/>
    <cellStyle name="常规 5" xfId="62"/>
    <cellStyle name="常规 7" xfId="63"/>
    <cellStyle name="好_5.中央部门决算（草案)-1" xfId="64"/>
    <cellStyle name="好_全国友协2010年度中央部门决算（草案）" xfId="65"/>
    <cellStyle name="好_司法部2010年度中央部门决算（草案）报" xfId="66"/>
    <cellStyle name="样式 1" xfId="67"/>
  </cellStyles>
  <tableStyles count="0" defaultTableStyle="TableStyleMedium9" defaultPivotStyle="PivotStyleLight16"/>
  <colors>
    <mruColors>
      <color rgb="00FF000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6"/>
  <sheetViews>
    <sheetView topLeftCell="A13" workbookViewId="0">
      <selection activeCell="A37" sqref="$A37:$XFD37"/>
    </sheetView>
  </sheetViews>
  <sheetFormatPr defaultColWidth="9" defaultRowHeight="14.25" outlineLevelCol="7"/>
  <cols>
    <col min="1" max="1" width="50.625" style="116" customWidth="1"/>
    <col min="2" max="2" width="4" style="116" customWidth="1"/>
    <col min="3" max="3" width="15.625" style="116" customWidth="1"/>
    <col min="4" max="4" width="50.625" style="116" customWidth="1"/>
    <col min="5" max="5" width="3.5" style="116" customWidth="1"/>
    <col min="6" max="6" width="15.625" style="116" customWidth="1"/>
    <col min="7" max="8" width="9" style="117"/>
    <col min="9" max="16384" width="9" style="116"/>
  </cols>
  <sheetData>
    <row r="1" spans="1:6">
      <c r="A1" s="119" t="s">
        <v>0</v>
      </c>
      <c r="B1" s="213"/>
      <c r="C1" s="213"/>
      <c r="D1" s="213"/>
      <c r="E1" s="213"/>
      <c r="F1" s="213"/>
    </row>
    <row r="2" s="114" customFormat="1" ht="18" customHeight="1" spans="1:8">
      <c r="A2" s="213"/>
      <c r="B2" s="213"/>
      <c r="C2" s="213"/>
      <c r="D2" s="213"/>
      <c r="E2" s="213"/>
      <c r="F2" s="213"/>
      <c r="G2" s="166"/>
      <c r="H2" s="166"/>
    </row>
    <row r="3" ht="9.95" customHeight="1" spans="1:6">
      <c r="A3" s="120"/>
      <c r="B3" s="120"/>
      <c r="C3" s="120"/>
      <c r="D3" s="120"/>
      <c r="E3" s="120"/>
      <c r="F3" s="30" t="s">
        <v>1</v>
      </c>
    </row>
    <row r="4" ht="15" customHeight="1" spans="1:6">
      <c r="A4" s="37" t="s">
        <v>2</v>
      </c>
      <c r="B4" s="120"/>
      <c r="C4" s="120"/>
      <c r="D4" s="120"/>
      <c r="E4" s="120"/>
      <c r="F4" s="30" t="s">
        <v>3</v>
      </c>
    </row>
    <row r="5" s="115" customFormat="1" ht="14.45" customHeight="1" spans="1:8">
      <c r="A5" s="222" t="s">
        <v>4</v>
      </c>
      <c r="B5" s="122"/>
      <c r="C5" s="122"/>
      <c r="D5" s="223" t="s">
        <v>5</v>
      </c>
      <c r="E5" s="122"/>
      <c r="F5" s="124"/>
      <c r="G5" s="167"/>
      <c r="H5" s="167"/>
    </row>
    <row r="6" s="115" customFormat="1" ht="14.45" customHeight="1" spans="1:8">
      <c r="A6" s="224" t="s">
        <v>6</v>
      </c>
      <c r="B6" s="225" t="s">
        <v>7</v>
      </c>
      <c r="C6" s="127" t="s">
        <v>8</v>
      </c>
      <c r="D6" s="226" t="s">
        <v>6</v>
      </c>
      <c r="E6" s="225" t="s">
        <v>7</v>
      </c>
      <c r="F6" s="220" t="s">
        <v>8</v>
      </c>
      <c r="G6" s="167"/>
      <c r="H6" s="167"/>
    </row>
    <row r="7" s="115" customFormat="1" ht="14.45" customHeight="1" spans="1:8">
      <c r="A7" s="224" t="s">
        <v>9</v>
      </c>
      <c r="B7" s="127"/>
      <c r="C7" s="226" t="s">
        <v>10</v>
      </c>
      <c r="D7" s="226" t="s">
        <v>9</v>
      </c>
      <c r="E7" s="127"/>
      <c r="F7" s="227" t="s">
        <v>11</v>
      </c>
      <c r="G7" s="167"/>
      <c r="H7" s="167"/>
    </row>
    <row r="8" s="115" customFormat="1" ht="14.45" customHeight="1" spans="1:8">
      <c r="A8" s="228" t="s">
        <v>12</v>
      </c>
      <c r="B8" s="229" t="s">
        <v>10</v>
      </c>
      <c r="C8" s="134">
        <v>2649.38</v>
      </c>
      <c r="D8" s="230" t="s">
        <v>13</v>
      </c>
      <c r="E8" s="136">
        <v>29</v>
      </c>
      <c r="F8" s="138"/>
      <c r="G8" s="167"/>
      <c r="H8" s="167"/>
    </row>
    <row r="9" s="115" customFormat="1" ht="14.45" customHeight="1" spans="1:8">
      <c r="A9" s="139" t="s">
        <v>14</v>
      </c>
      <c r="B9" s="229" t="s">
        <v>11</v>
      </c>
      <c r="C9" s="134">
        <v>500</v>
      </c>
      <c r="D9" s="230" t="s">
        <v>15</v>
      </c>
      <c r="E9" s="136">
        <v>30</v>
      </c>
      <c r="F9" s="138"/>
      <c r="G9" s="167"/>
      <c r="H9" s="167"/>
    </row>
    <row r="10" s="115" customFormat="1" ht="14.45" customHeight="1" spans="1:8">
      <c r="A10" s="139" t="s">
        <v>16</v>
      </c>
      <c r="B10" s="229" t="s">
        <v>17</v>
      </c>
      <c r="C10" s="134"/>
      <c r="D10" s="230" t="s">
        <v>18</v>
      </c>
      <c r="E10" s="136">
        <v>31</v>
      </c>
      <c r="F10" s="138"/>
      <c r="G10" s="167"/>
      <c r="H10" s="167"/>
    </row>
    <row r="11" s="115" customFormat="1" ht="14.45" customHeight="1" spans="1:8">
      <c r="A11" s="139" t="s">
        <v>19</v>
      </c>
      <c r="B11" s="229" t="s">
        <v>20</v>
      </c>
      <c r="C11" s="134"/>
      <c r="D11" s="230" t="s">
        <v>21</v>
      </c>
      <c r="E11" s="136">
        <v>32</v>
      </c>
      <c r="F11" s="138"/>
      <c r="G11" s="167"/>
      <c r="H11" s="167"/>
    </row>
    <row r="12" s="115" customFormat="1" ht="14.45" customHeight="1" spans="1:8">
      <c r="A12" s="139" t="s">
        <v>22</v>
      </c>
      <c r="B12" s="229" t="s">
        <v>23</v>
      </c>
      <c r="C12" s="134"/>
      <c r="D12" s="230" t="s">
        <v>24</v>
      </c>
      <c r="E12" s="136">
        <v>33</v>
      </c>
      <c r="F12" s="138">
        <v>5.15</v>
      </c>
      <c r="G12" s="167"/>
      <c r="H12" s="167"/>
    </row>
    <row r="13" s="115" customFormat="1" ht="14.45" customHeight="1" spans="1:8">
      <c r="A13" s="139" t="s">
        <v>25</v>
      </c>
      <c r="B13" s="229" t="s">
        <v>26</v>
      </c>
      <c r="C13" s="134"/>
      <c r="D13" s="230" t="s">
        <v>27</v>
      </c>
      <c r="E13" s="136">
        <v>34</v>
      </c>
      <c r="F13" s="138"/>
      <c r="G13" s="167"/>
      <c r="H13" s="167"/>
    </row>
    <row r="14" s="115" customFormat="1" ht="14.45" customHeight="1" spans="1:8">
      <c r="A14" s="139"/>
      <c r="B14" s="229" t="s">
        <v>28</v>
      </c>
      <c r="C14" s="134"/>
      <c r="D14" s="230" t="s">
        <v>29</v>
      </c>
      <c r="E14" s="136">
        <v>35</v>
      </c>
      <c r="F14" s="138"/>
      <c r="G14" s="167"/>
      <c r="H14" s="167"/>
    </row>
    <row r="15" s="115" customFormat="1" ht="14.45" customHeight="1" spans="1:8">
      <c r="A15" s="139"/>
      <c r="B15" s="229" t="s">
        <v>30</v>
      </c>
      <c r="C15" s="134"/>
      <c r="D15" s="230" t="s">
        <v>31</v>
      </c>
      <c r="E15" s="136">
        <v>36</v>
      </c>
      <c r="F15" s="138">
        <v>144.07</v>
      </c>
      <c r="G15" s="167"/>
      <c r="H15" s="167"/>
    </row>
    <row r="16" s="115" customFormat="1" ht="14.45" customHeight="1" spans="1:8">
      <c r="A16" s="139"/>
      <c r="B16" s="229" t="s">
        <v>32</v>
      </c>
      <c r="C16" s="134"/>
      <c r="D16" s="230" t="s">
        <v>33</v>
      </c>
      <c r="E16" s="136">
        <v>37</v>
      </c>
      <c r="F16" s="138">
        <v>25.85</v>
      </c>
      <c r="G16" s="167"/>
      <c r="H16" s="167"/>
    </row>
    <row r="17" s="115" customFormat="1" ht="14.45" customHeight="1" spans="1:8">
      <c r="A17" s="139"/>
      <c r="B17" s="229" t="s">
        <v>34</v>
      </c>
      <c r="C17" s="134"/>
      <c r="D17" s="231" t="s">
        <v>35</v>
      </c>
      <c r="E17" s="136">
        <v>38</v>
      </c>
      <c r="F17" s="138"/>
      <c r="G17" s="167"/>
      <c r="H17" s="167"/>
    </row>
    <row r="18" s="115" customFormat="1" ht="14.45" customHeight="1" spans="1:8">
      <c r="A18" s="139"/>
      <c r="B18" s="229" t="s">
        <v>36</v>
      </c>
      <c r="C18" s="142"/>
      <c r="D18" s="231" t="s">
        <v>37</v>
      </c>
      <c r="E18" s="136">
        <v>39</v>
      </c>
      <c r="F18" s="138"/>
      <c r="G18" s="167"/>
      <c r="H18" s="167"/>
    </row>
    <row r="19" s="115" customFormat="1" ht="14.45" customHeight="1" spans="1:8">
      <c r="A19" s="139"/>
      <c r="B19" s="229" t="s">
        <v>38</v>
      </c>
      <c r="C19" s="134"/>
      <c r="D19" s="231" t="s">
        <v>39</v>
      </c>
      <c r="E19" s="136">
        <v>40</v>
      </c>
      <c r="F19" s="138">
        <v>2425.96</v>
      </c>
      <c r="G19" s="167"/>
      <c r="H19" s="167"/>
    </row>
    <row r="20" s="115" customFormat="1" ht="14.45" customHeight="1" spans="1:8">
      <c r="A20" s="139"/>
      <c r="B20" s="229" t="s">
        <v>40</v>
      </c>
      <c r="C20" s="134"/>
      <c r="D20" s="231" t="s">
        <v>41</v>
      </c>
      <c r="E20" s="136">
        <v>41</v>
      </c>
      <c r="F20" s="138"/>
      <c r="G20" s="167"/>
      <c r="H20" s="167"/>
    </row>
    <row r="21" s="115" customFormat="1" ht="14.45" customHeight="1" spans="1:8">
      <c r="A21" s="132"/>
      <c r="B21" s="229" t="s">
        <v>42</v>
      </c>
      <c r="C21" s="134"/>
      <c r="D21" s="231" t="s">
        <v>43</v>
      </c>
      <c r="E21" s="136">
        <v>42</v>
      </c>
      <c r="F21" s="138"/>
      <c r="G21" s="167"/>
      <c r="H21" s="167"/>
    </row>
    <row r="22" s="115" customFormat="1" ht="14.45" customHeight="1" spans="1:8">
      <c r="A22" s="132"/>
      <c r="B22" s="229" t="s">
        <v>44</v>
      </c>
      <c r="C22" s="134"/>
      <c r="D22" s="231" t="s">
        <v>45</v>
      </c>
      <c r="E22" s="136">
        <v>43</v>
      </c>
      <c r="F22" s="138"/>
      <c r="G22" s="167"/>
      <c r="H22" s="167"/>
    </row>
    <row r="23" s="115" customFormat="1" ht="14.45" customHeight="1" spans="1:8">
      <c r="A23" s="132"/>
      <c r="B23" s="229" t="s">
        <v>46</v>
      </c>
      <c r="C23" s="134"/>
      <c r="D23" s="231" t="s">
        <v>47</v>
      </c>
      <c r="E23" s="136">
        <v>44</v>
      </c>
      <c r="F23" s="138"/>
      <c r="G23" s="167"/>
      <c r="H23" s="167"/>
    </row>
    <row r="24" s="115" customFormat="1" ht="14.45" customHeight="1" spans="1:8">
      <c r="A24" s="132"/>
      <c r="B24" s="229" t="s">
        <v>48</v>
      </c>
      <c r="C24" s="141"/>
      <c r="D24" s="231" t="s">
        <v>49</v>
      </c>
      <c r="E24" s="136">
        <v>45</v>
      </c>
      <c r="F24" s="140"/>
      <c r="G24" s="167"/>
      <c r="H24" s="167"/>
    </row>
    <row r="25" s="115" customFormat="1" ht="14.45" customHeight="1" spans="1:8">
      <c r="A25" s="132"/>
      <c r="B25" s="229" t="s">
        <v>50</v>
      </c>
      <c r="C25" s="141"/>
      <c r="D25" s="231" t="s">
        <v>51</v>
      </c>
      <c r="E25" s="136">
        <v>46</v>
      </c>
      <c r="F25" s="140"/>
      <c r="G25" s="167"/>
      <c r="H25" s="167"/>
    </row>
    <row r="26" s="115" customFormat="1" ht="14.45" customHeight="1" spans="1:8">
      <c r="A26" s="132"/>
      <c r="B26" s="229" t="s">
        <v>52</v>
      </c>
      <c r="C26" s="141"/>
      <c r="D26" s="231" t="s">
        <v>53</v>
      </c>
      <c r="E26" s="136">
        <v>47</v>
      </c>
      <c r="F26" s="138">
        <v>48.35</v>
      </c>
      <c r="G26" s="167"/>
      <c r="H26" s="167"/>
    </row>
    <row r="27" s="115" customFormat="1" ht="14.45" customHeight="1" spans="1:8">
      <c r="A27" s="132"/>
      <c r="B27" s="229" t="s">
        <v>54</v>
      </c>
      <c r="C27" s="141"/>
      <c r="D27" s="231" t="s">
        <v>55</v>
      </c>
      <c r="E27" s="136">
        <v>48</v>
      </c>
      <c r="F27" s="140"/>
      <c r="G27" s="167"/>
      <c r="H27" s="167"/>
    </row>
    <row r="28" s="115" customFormat="1" ht="14.45" customHeight="1" spans="1:8">
      <c r="A28" s="132"/>
      <c r="B28" s="229" t="s">
        <v>56</v>
      </c>
      <c r="C28" s="141"/>
      <c r="D28" s="231" t="s">
        <v>57</v>
      </c>
      <c r="E28" s="136">
        <v>49</v>
      </c>
      <c r="F28" s="140"/>
      <c r="G28" s="167"/>
      <c r="H28" s="167"/>
    </row>
    <row r="29" s="115" customFormat="1" ht="14.45" customHeight="1" spans="1:8">
      <c r="A29" s="132"/>
      <c r="B29" s="229" t="s">
        <v>58</v>
      </c>
      <c r="C29" s="141"/>
      <c r="D29" s="231" t="s">
        <v>59</v>
      </c>
      <c r="E29" s="136">
        <v>50</v>
      </c>
      <c r="F29" s="140"/>
      <c r="G29" s="167"/>
      <c r="H29" s="167"/>
    </row>
    <row r="30" s="115" customFormat="1" ht="14.45" customHeight="1" spans="1:8">
      <c r="A30" s="132"/>
      <c r="B30" s="229" t="s">
        <v>60</v>
      </c>
      <c r="C30" s="141"/>
      <c r="D30" s="143"/>
      <c r="E30" s="136">
        <v>51</v>
      </c>
      <c r="F30" s="145"/>
      <c r="G30" s="167"/>
      <c r="H30" s="167"/>
    </row>
    <row r="31" s="115" customFormat="1" ht="14.45" customHeight="1" spans="1:8">
      <c r="A31" s="232" t="s">
        <v>61</v>
      </c>
      <c r="B31" s="229" t="s">
        <v>62</v>
      </c>
      <c r="C31" s="147">
        <f>SUM(C8:C13)</f>
        <v>3149.38</v>
      </c>
      <c r="D31" s="233" t="s">
        <v>63</v>
      </c>
      <c r="E31" s="136">
        <v>52</v>
      </c>
      <c r="F31" s="150">
        <f>SUM(F8:F29)</f>
        <v>2649.38</v>
      </c>
      <c r="G31" s="167"/>
      <c r="H31" s="167"/>
    </row>
    <row r="32" s="115" customFormat="1" ht="14.45" customHeight="1" spans="1:8">
      <c r="A32" s="132" t="s">
        <v>64</v>
      </c>
      <c r="B32" s="229" t="s">
        <v>65</v>
      </c>
      <c r="C32" s="134"/>
      <c r="D32" s="143" t="s">
        <v>66</v>
      </c>
      <c r="E32" s="136">
        <v>53</v>
      </c>
      <c r="F32" s="153"/>
      <c r="G32" s="167"/>
      <c r="H32" s="167"/>
    </row>
    <row r="33" s="115" customFormat="1" ht="14.45" customHeight="1" spans="1:8">
      <c r="A33" s="132" t="s">
        <v>67</v>
      </c>
      <c r="B33" s="229" t="s">
        <v>68</v>
      </c>
      <c r="C33" s="134"/>
      <c r="D33" s="143" t="s">
        <v>69</v>
      </c>
      <c r="E33" s="136">
        <v>54</v>
      </c>
      <c r="F33" s="153">
        <v>500</v>
      </c>
      <c r="G33" s="167"/>
      <c r="H33" s="167"/>
    </row>
    <row r="34" s="115" customFormat="1" ht="14.45" customHeight="1" spans="1:8">
      <c r="A34" s="221"/>
      <c r="B34" s="229" t="s">
        <v>70</v>
      </c>
      <c r="C34" s="155"/>
      <c r="D34" s="156"/>
      <c r="E34" s="136">
        <v>55</v>
      </c>
      <c r="F34" s="158"/>
      <c r="G34" s="167"/>
      <c r="H34" s="167"/>
    </row>
    <row r="35" ht="14.45" customHeight="1" spans="1:6">
      <c r="A35" s="234" t="s">
        <v>71</v>
      </c>
      <c r="B35" s="229" t="s">
        <v>72</v>
      </c>
      <c r="C35" s="160">
        <f>SUM(C31:C33)</f>
        <v>3149.38</v>
      </c>
      <c r="D35" s="235" t="s">
        <v>71</v>
      </c>
      <c r="E35" s="136">
        <v>56</v>
      </c>
      <c r="F35" s="163">
        <f>SUM(F31:F33)</f>
        <v>3149.38</v>
      </c>
    </row>
    <row r="36" ht="29.25" customHeight="1" spans="1:6">
      <c r="A36" s="164" t="s">
        <v>73</v>
      </c>
      <c r="B36" s="165"/>
      <c r="C36" s="165"/>
      <c r="D36" s="165"/>
      <c r="E36" s="165"/>
      <c r="F36" s="165"/>
    </row>
  </sheetData>
  <mergeCells count="4">
    <mergeCell ref="A5:C5"/>
    <mergeCell ref="D5:F5"/>
    <mergeCell ref="A36:F36"/>
    <mergeCell ref="A1:F2"/>
  </mergeCells>
  <printOptions horizontalCentered="1"/>
  <pageMargins left="0.354330708661417" right="0.354330708661417" top="0.590551181102362" bottom="0.78740157480315" header="0.511811023622047" footer="0.196850393700787"/>
  <pageSetup paperSize="9" scale="87" orientation="landscape" horizontalDpi="300" verticalDpi="300"/>
  <headerFooter alignWithMargins="0">
    <oddFooter>&amp;C第 &amp;P 页</oddFooter>
  </headerFooter>
  <ignoredErrors>
    <ignoredError sqref="B8:B29 A7:F7"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0"/>
  <sheetViews>
    <sheetView topLeftCell="A34" workbookViewId="0">
      <selection activeCell="A40" sqref="$A40:$XFD40"/>
    </sheetView>
  </sheetViews>
  <sheetFormatPr defaultColWidth="9" defaultRowHeight="14.25"/>
  <cols>
    <col min="1" max="1" width="9.375" style="171" customWidth="1"/>
    <col min="2" max="2" width="28.625" style="171" customWidth="1"/>
    <col min="3" max="5" width="13.625" style="171" customWidth="1"/>
    <col min="6" max="6" width="11.125" style="171" customWidth="1"/>
    <col min="7" max="7" width="12.25" style="171" customWidth="1"/>
    <col min="8" max="9" width="13.625" style="171" customWidth="1"/>
    <col min="10" max="16384" width="9" style="171"/>
  </cols>
  <sheetData>
    <row r="1" s="168" customFormat="1" ht="21.75" spans="1:9">
      <c r="A1" s="172" t="s">
        <v>74</v>
      </c>
      <c r="B1" s="172"/>
      <c r="C1" s="172"/>
      <c r="D1" s="172"/>
      <c r="E1" s="172"/>
      <c r="F1" s="172"/>
      <c r="G1" s="172"/>
      <c r="H1" s="172"/>
      <c r="I1" s="172"/>
    </row>
    <row r="2" spans="1:9">
      <c r="A2" s="173"/>
      <c r="B2" s="173"/>
      <c r="C2" s="173"/>
      <c r="D2" s="173"/>
      <c r="E2" s="173"/>
      <c r="F2" s="173"/>
      <c r="G2" s="173"/>
      <c r="H2" s="173"/>
      <c r="I2" s="30" t="s">
        <v>75</v>
      </c>
    </row>
    <row r="3" ht="15" spans="1:9">
      <c r="A3" s="37" t="s">
        <v>2</v>
      </c>
      <c r="B3" s="173"/>
      <c r="C3" s="173"/>
      <c r="D3" s="173"/>
      <c r="E3" s="174"/>
      <c r="F3" s="173"/>
      <c r="G3" s="173"/>
      <c r="H3" s="173"/>
      <c r="I3" s="30" t="s">
        <v>3</v>
      </c>
    </row>
    <row r="4" s="169" customFormat="1" ht="22.5" customHeight="1" spans="1:10">
      <c r="A4" s="236" t="s">
        <v>6</v>
      </c>
      <c r="B4" s="176"/>
      <c r="C4" s="237" t="s">
        <v>61</v>
      </c>
      <c r="D4" s="238" t="s">
        <v>76</v>
      </c>
      <c r="E4" s="237" t="s">
        <v>77</v>
      </c>
      <c r="F4" s="237" t="s">
        <v>78</v>
      </c>
      <c r="G4" s="237" t="s">
        <v>79</v>
      </c>
      <c r="H4" s="237" t="s">
        <v>80</v>
      </c>
      <c r="I4" s="239" t="s">
        <v>81</v>
      </c>
      <c r="J4" s="201"/>
    </row>
    <row r="5" s="169" customFormat="1" ht="22.5" customHeight="1" spans="1:10">
      <c r="A5" s="180" t="s">
        <v>82</v>
      </c>
      <c r="B5" s="240" t="s">
        <v>83</v>
      </c>
      <c r="C5" s="182"/>
      <c r="D5" s="206"/>
      <c r="E5" s="182"/>
      <c r="F5" s="182"/>
      <c r="G5" s="182"/>
      <c r="H5" s="182"/>
      <c r="I5" s="215"/>
      <c r="J5" s="201"/>
    </row>
    <row r="6" s="169" customFormat="1" ht="22.5" customHeight="1" spans="1:10">
      <c r="A6" s="185"/>
      <c r="B6" s="186"/>
      <c r="C6" s="186"/>
      <c r="D6" s="207"/>
      <c r="E6" s="186"/>
      <c r="F6" s="186"/>
      <c r="G6" s="186"/>
      <c r="H6" s="186"/>
      <c r="I6" s="216"/>
      <c r="J6" s="201"/>
    </row>
    <row r="7" ht="22.5" customHeight="1" spans="1:10">
      <c r="A7" s="241" t="s">
        <v>84</v>
      </c>
      <c r="B7" s="209"/>
      <c r="C7" s="242" t="s">
        <v>10</v>
      </c>
      <c r="D7" s="242" t="s">
        <v>11</v>
      </c>
      <c r="E7" s="242" t="s">
        <v>17</v>
      </c>
      <c r="F7" s="242" t="s">
        <v>20</v>
      </c>
      <c r="G7" s="242" t="s">
        <v>23</v>
      </c>
      <c r="H7" s="242" t="s">
        <v>26</v>
      </c>
      <c r="I7" s="217" t="s">
        <v>28</v>
      </c>
      <c r="J7" s="203"/>
    </row>
    <row r="8" s="204" customFormat="1" ht="22.5" customHeight="1" spans="1:10">
      <c r="A8" s="243" t="s">
        <v>71</v>
      </c>
      <c r="B8" s="212"/>
      <c r="C8" s="95">
        <f>SUM(D8:I8)</f>
        <v>3149.38</v>
      </c>
      <c r="D8" s="95">
        <f>D9+D12+D17+D22+D36</f>
        <v>2649.38</v>
      </c>
      <c r="E8" s="95">
        <f>E9+E12+E17+E22+E36</f>
        <v>500</v>
      </c>
      <c r="F8" s="95"/>
      <c r="G8" s="95"/>
      <c r="H8" s="95"/>
      <c r="I8" s="218"/>
      <c r="J8" s="219"/>
    </row>
    <row r="9" s="204" customFormat="1" ht="22.5" customHeight="1" spans="1:10">
      <c r="A9" s="109">
        <v>205</v>
      </c>
      <c r="B9" s="244" t="s">
        <v>85</v>
      </c>
      <c r="C9" s="95">
        <f t="shared" ref="C9:C38" si="0">SUM(D9:I9)</f>
        <v>5.15</v>
      </c>
      <c r="D9" s="95">
        <f>D10</f>
        <v>5.15</v>
      </c>
      <c r="E9" s="95"/>
      <c r="F9" s="95"/>
      <c r="G9" s="95"/>
      <c r="H9" s="95"/>
      <c r="I9" s="218"/>
      <c r="J9" s="219"/>
    </row>
    <row r="10" ht="22.5" customHeight="1" spans="1:10">
      <c r="A10" s="111">
        <v>20508</v>
      </c>
      <c r="B10" s="245" t="s">
        <v>86</v>
      </c>
      <c r="C10" s="99">
        <f t="shared" si="0"/>
        <v>5.15</v>
      </c>
      <c r="D10" s="97">
        <f>D11</f>
        <v>5.15</v>
      </c>
      <c r="E10" s="97"/>
      <c r="F10" s="97"/>
      <c r="G10" s="97"/>
      <c r="H10" s="97"/>
      <c r="I10" s="195"/>
      <c r="J10" s="203"/>
    </row>
    <row r="11" ht="22.5" customHeight="1" spans="1:10">
      <c r="A11" s="111">
        <v>2050803</v>
      </c>
      <c r="B11" s="245" t="s">
        <v>87</v>
      </c>
      <c r="C11" s="99">
        <f t="shared" si="0"/>
        <v>5.15</v>
      </c>
      <c r="D11" s="97">
        <v>5.15</v>
      </c>
      <c r="E11" s="97"/>
      <c r="F11" s="97"/>
      <c r="G11" s="97"/>
      <c r="H11" s="97"/>
      <c r="I11" s="195"/>
      <c r="J11" s="203"/>
    </row>
    <row r="12" s="204" customFormat="1" ht="22.5" customHeight="1" spans="1:10">
      <c r="A12" s="109">
        <v>208</v>
      </c>
      <c r="B12" s="244" t="s">
        <v>88</v>
      </c>
      <c r="C12" s="95">
        <f t="shared" si="0"/>
        <v>144.07</v>
      </c>
      <c r="D12" s="95">
        <f>D13+D15</f>
        <v>144.07</v>
      </c>
      <c r="E12" s="95"/>
      <c r="F12" s="95"/>
      <c r="G12" s="95"/>
      <c r="H12" s="95"/>
      <c r="I12" s="218"/>
      <c r="J12" s="219"/>
    </row>
    <row r="13" ht="22.5" customHeight="1" spans="1:10">
      <c r="A13" s="111">
        <v>20805</v>
      </c>
      <c r="B13" s="245" t="s">
        <v>89</v>
      </c>
      <c r="C13" s="99">
        <f t="shared" si="0"/>
        <v>130.76</v>
      </c>
      <c r="D13" s="97">
        <f>D14</f>
        <v>130.76</v>
      </c>
      <c r="E13" s="97"/>
      <c r="F13" s="97"/>
      <c r="G13" s="97"/>
      <c r="H13" s="97"/>
      <c r="I13" s="195"/>
      <c r="J13" s="203"/>
    </row>
    <row r="14" ht="22.5" customHeight="1" spans="1:10">
      <c r="A14" s="111">
        <v>2080501</v>
      </c>
      <c r="B14" s="245" t="s">
        <v>90</v>
      </c>
      <c r="C14" s="99">
        <f t="shared" si="0"/>
        <v>130.76</v>
      </c>
      <c r="D14" s="97">
        <v>130.76</v>
      </c>
      <c r="E14" s="97"/>
      <c r="F14" s="97"/>
      <c r="G14" s="97"/>
      <c r="H14" s="97"/>
      <c r="I14" s="195"/>
      <c r="J14" s="203"/>
    </row>
    <row r="15" ht="22.5" customHeight="1" spans="1:10">
      <c r="A15" s="111">
        <v>20808</v>
      </c>
      <c r="B15" s="245" t="s">
        <v>91</v>
      </c>
      <c r="C15" s="99">
        <f t="shared" si="0"/>
        <v>13.31</v>
      </c>
      <c r="D15" s="97">
        <f>D16</f>
        <v>13.31</v>
      </c>
      <c r="E15" s="97"/>
      <c r="F15" s="97"/>
      <c r="G15" s="97"/>
      <c r="H15" s="97"/>
      <c r="I15" s="195"/>
      <c r="J15" s="203"/>
    </row>
    <row r="16" ht="22.5" customHeight="1" spans="1:10">
      <c r="A16" s="111">
        <v>2080801</v>
      </c>
      <c r="B16" s="245" t="s">
        <v>92</v>
      </c>
      <c r="C16" s="99">
        <f t="shared" si="0"/>
        <v>13.31</v>
      </c>
      <c r="D16" s="97">
        <v>13.31</v>
      </c>
      <c r="E16" s="97"/>
      <c r="F16" s="97"/>
      <c r="G16" s="97"/>
      <c r="H16" s="97"/>
      <c r="I16" s="195"/>
      <c r="J16" s="203"/>
    </row>
    <row r="17" s="204" customFormat="1" ht="22.5" customHeight="1" spans="1:10">
      <c r="A17" s="109">
        <v>210</v>
      </c>
      <c r="B17" s="244" t="s">
        <v>93</v>
      </c>
      <c r="C17" s="95">
        <f t="shared" si="0"/>
        <v>25.85</v>
      </c>
      <c r="D17" s="95">
        <f>D18+D20</f>
        <v>25.85</v>
      </c>
      <c r="E17" s="95"/>
      <c r="F17" s="95"/>
      <c r="G17" s="95"/>
      <c r="H17" s="95"/>
      <c r="I17" s="218"/>
      <c r="J17" s="219"/>
    </row>
    <row r="18" ht="22.5" customHeight="1" spans="1:10">
      <c r="A18" s="111">
        <v>21005</v>
      </c>
      <c r="B18" s="245" t="s">
        <v>94</v>
      </c>
      <c r="C18" s="99">
        <f t="shared" si="0"/>
        <v>20.16</v>
      </c>
      <c r="D18" s="97">
        <f>D19</f>
        <v>20.16</v>
      </c>
      <c r="E18" s="97"/>
      <c r="F18" s="97"/>
      <c r="G18" s="97"/>
      <c r="H18" s="97"/>
      <c r="I18" s="195"/>
      <c r="J18" s="203"/>
    </row>
    <row r="19" ht="22.5" customHeight="1" spans="1:10">
      <c r="A19" s="111">
        <v>2100501</v>
      </c>
      <c r="B19" s="245" t="s">
        <v>95</v>
      </c>
      <c r="C19" s="99">
        <f t="shared" si="0"/>
        <v>20.16</v>
      </c>
      <c r="D19" s="97">
        <v>20.16</v>
      </c>
      <c r="E19" s="97"/>
      <c r="F19" s="97"/>
      <c r="G19" s="97"/>
      <c r="H19" s="97"/>
      <c r="I19" s="195"/>
      <c r="J19" s="203"/>
    </row>
    <row r="20" ht="22.5" customHeight="1" spans="1:10">
      <c r="A20" s="111">
        <v>21007</v>
      </c>
      <c r="B20" s="245" t="s">
        <v>96</v>
      </c>
      <c r="C20" s="99">
        <f t="shared" si="0"/>
        <v>5.69</v>
      </c>
      <c r="D20" s="97">
        <f>D21</f>
        <v>5.69</v>
      </c>
      <c r="E20" s="97"/>
      <c r="F20" s="97"/>
      <c r="G20" s="97"/>
      <c r="H20" s="97"/>
      <c r="I20" s="195"/>
      <c r="J20" s="203"/>
    </row>
    <row r="21" ht="22.5" customHeight="1" spans="1:10">
      <c r="A21" s="111">
        <v>2100717</v>
      </c>
      <c r="B21" s="245" t="s">
        <v>97</v>
      </c>
      <c r="C21" s="99">
        <f t="shared" si="0"/>
        <v>5.69</v>
      </c>
      <c r="D21" s="97">
        <v>5.69</v>
      </c>
      <c r="E21" s="97"/>
      <c r="F21" s="97"/>
      <c r="G21" s="97"/>
      <c r="H21" s="97"/>
      <c r="I21" s="195"/>
      <c r="J21" s="203"/>
    </row>
    <row r="22" s="204" customFormat="1" ht="22.5" customHeight="1" spans="1:10">
      <c r="A22" s="109">
        <v>213</v>
      </c>
      <c r="B22" s="244" t="s">
        <v>98</v>
      </c>
      <c r="C22" s="95">
        <f t="shared" si="0"/>
        <v>2925.96</v>
      </c>
      <c r="D22" s="95">
        <f>D23</f>
        <v>2425.96</v>
      </c>
      <c r="E22" s="95">
        <f>E23</f>
        <v>500</v>
      </c>
      <c r="F22" s="95"/>
      <c r="G22" s="95"/>
      <c r="H22" s="95"/>
      <c r="I22" s="218"/>
      <c r="J22" s="219"/>
    </row>
    <row r="23" ht="22.5" customHeight="1" spans="1:10">
      <c r="A23" s="111">
        <v>21303</v>
      </c>
      <c r="B23" s="245" t="s">
        <v>99</v>
      </c>
      <c r="C23" s="99">
        <f t="shared" si="0"/>
        <v>2925.96</v>
      </c>
      <c r="D23" s="97">
        <f>SUM(D24:D35)</f>
        <v>2425.96</v>
      </c>
      <c r="E23" s="97">
        <f>SUM(E24:E35)</f>
        <v>500</v>
      </c>
      <c r="F23" s="97"/>
      <c r="G23" s="97"/>
      <c r="H23" s="97"/>
      <c r="I23" s="195"/>
      <c r="J23" s="203"/>
    </row>
    <row r="24" ht="22.5" customHeight="1" spans="1:10">
      <c r="A24" s="111">
        <v>2130301</v>
      </c>
      <c r="B24" s="245" t="s">
        <v>100</v>
      </c>
      <c r="C24" s="99">
        <f t="shared" si="0"/>
        <v>409.98</v>
      </c>
      <c r="D24" s="97">
        <v>409.98</v>
      </c>
      <c r="E24" s="97"/>
      <c r="F24" s="97"/>
      <c r="G24" s="97"/>
      <c r="H24" s="97"/>
      <c r="I24" s="195"/>
      <c r="J24" s="203"/>
    </row>
    <row r="25" ht="22.5" customHeight="1" spans="1:10">
      <c r="A25" s="111">
        <v>2130302</v>
      </c>
      <c r="B25" s="245" t="s">
        <v>101</v>
      </c>
      <c r="C25" s="99">
        <f t="shared" si="0"/>
        <v>13.09</v>
      </c>
      <c r="D25" s="97">
        <v>13.09</v>
      </c>
      <c r="E25" s="97"/>
      <c r="F25" s="97"/>
      <c r="G25" s="97"/>
      <c r="H25" s="97"/>
      <c r="I25" s="195"/>
      <c r="J25" s="203"/>
    </row>
    <row r="26" ht="22.5" customHeight="1" spans="1:10">
      <c r="A26" s="111">
        <v>2130304</v>
      </c>
      <c r="B26" s="245" t="s">
        <v>102</v>
      </c>
      <c r="C26" s="99">
        <f t="shared" si="0"/>
        <v>162.79</v>
      </c>
      <c r="D26" s="97">
        <v>162.79</v>
      </c>
      <c r="E26" s="97"/>
      <c r="F26" s="97"/>
      <c r="G26" s="97"/>
      <c r="H26" s="97"/>
      <c r="I26" s="195"/>
      <c r="J26" s="203"/>
    </row>
    <row r="27" ht="22.5" customHeight="1" spans="1:10">
      <c r="A27" s="111">
        <v>2130305</v>
      </c>
      <c r="B27" s="245" t="s">
        <v>103</v>
      </c>
      <c r="C27" s="99">
        <f t="shared" si="0"/>
        <v>824.14</v>
      </c>
      <c r="D27" s="97">
        <v>324.14</v>
      </c>
      <c r="E27" s="97">
        <v>500</v>
      </c>
      <c r="F27" s="97"/>
      <c r="G27" s="97"/>
      <c r="H27" s="97"/>
      <c r="I27" s="195"/>
      <c r="J27" s="203"/>
    </row>
    <row r="28" ht="22.5" customHeight="1" spans="1:10">
      <c r="A28" s="111">
        <v>2130306</v>
      </c>
      <c r="B28" s="245" t="s">
        <v>104</v>
      </c>
      <c r="C28" s="99">
        <f t="shared" si="0"/>
        <v>657.22</v>
      </c>
      <c r="D28" s="97">
        <v>657.22</v>
      </c>
      <c r="E28" s="97"/>
      <c r="F28" s="97"/>
      <c r="G28" s="97"/>
      <c r="H28" s="97"/>
      <c r="I28" s="195"/>
      <c r="J28" s="203"/>
    </row>
    <row r="29" ht="22.5" customHeight="1" spans="1:10">
      <c r="A29" s="111">
        <v>2130308</v>
      </c>
      <c r="B29" s="245" t="s">
        <v>105</v>
      </c>
      <c r="C29" s="99">
        <f t="shared" si="0"/>
        <v>2</v>
      </c>
      <c r="D29" s="97">
        <v>2</v>
      </c>
      <c r="E29" s="97"/>
      <c r="F29" s="97"/>
      <c r="G29" s="97"/>
      <c r="H29" s="97"/>
      <c r="I29" s="195"/>
      <c r="J29" s="203"/>
    </row>
    <row r="30" ht="22.5" customHeight="1" spans="1:10">
      <c r="A30" s="111">
        <v>2130311</v>
      </c>
      <c r="B30" s="245" t="s">
        <v>106</v>
      </c>
      <c r="C30" s="99">
        <f t="shared" si="0"/>
        <v>80</v>
      </c>
      <c r="D30" s="97">
        <v>80</v>
      </c>
      <c r="E30" s="97"/>
      <c r="F30" s="97"/>
      <c r="G30" s="97"/>
      <c r="H30" s="97"/>
      <c r="I30" s="195"/>
      <c r="J30" s="203"/>
    </row>
    <row r="31" ht="22.5" customHeight="1" spans="1:10">
      <c r="A31" s="111">
        <v>2130314</v>
      </c>
      <c r="B31" s="245" t="s">
        <v>107</v>
      </c>
      <c r="C31" s="99">
        <f t="shared" si="0"/>
        <v>246.2</v>
      </c>
      <c r="D31" s="97">
        <v>246.2</v>
      </c>
      <c r="E31" s="97"/>
      <c r="F31" s="97"/>
      <c r="G31" s="97"/>
      <c r="H31" s="97"/>
      <c r="I31" s="195"/>
      <c r="J31" s="203"/>
    </row>
    <row r="32" ht="22.5" customHeight="1" spans="1:10">
      <c r="A32" s="111">
        <v>2130316</v>
      </c>
      <c r="B32" s="245" t="s">
        <v>108</v>
      </c>
      <c r="C32" s="99">
        <f t="shared" si="0"/>
        <v>263.11</v>
      </c>
      <c r="D32" s="97">
        <v>263.11</v>
      </c>
      <c r="E32" s="97"/>
      <c r="F32" s="97"/>
      <c r="G32" s="97"/>
      <c r="H32" s="97"/>
      <c r="I32" s="195"/>
      <c r="J32" s="203"/>
    </row>
    <row r="33" ht="22.5" customHeight="1" spans="1:10">
      <c r="A33" s="111">
        <v>2130331</v>
      </c>
      <c r="B33" s="245" t="s">
        <v>109</v>
      </c>
      <c r="C33" s="99">
        <f t="shared" si="0"/>
        <v>137.47</v>
      </c>
      <c r="D33" s="97">
        <v>137.47</v>
      </c>
      <c r="E33" s="97"/>
      <c r="F33" s="97"/>
      <c r="G33" s="97"/>
      <c r="H33" s="97"/>
      <c r="I33" s="195"/>
      <c r="J33" s="203"/>
    </row>
    <row r="34" ht="22.5" customHeight="1" spans="1:10">
      <c r="A34" s="111">
        <v>2130335</v>
      </c>
      <c r="B34" s="245" t="s">
        <v>110</v>
      </c>
      <c r="C34" s="99">
        <f t="shared" si="0"/>
        <v>108.92</v>
      </c>
      <c r="D34" s="97">
        <v>108.92</v>
      </c>
      <c r="E34" s="97"/>
      <c r="F34" s="97"/>
      <c r="G34" s="97"/>
      <c r="H34" s="97"/>
      <c r="I34" s="195"/>
      <c r="J34" s="203"/>
    </row>
    <row r="35" ht="22.5" customHeight="1" spans="1:10">
      <c r="A35" s="111">
        <v>2130399</v>
      </c>
      <c r="B35" s="245" t="s">
        <v>111</v>
      </c>
      <c r="C35" s="99">
        <f t="shared" si="0"/>
        <v>21.04</v>
      </c>
      <c r="D35" s="97">
        <v>21.04</v>
      </c>
      <c r="E35" s="97"/>
      <c r="F35" s="97"/>
      <c r="G35" s="97"/>
      <c r="H35" s="97"/>
      <c r="I35" s="195"/>
      <c r="J35" s="203"/>
    </row>
    <row r="36" s="204" customFormat="1" ht="22.5" customHeight="1" spans="1:10">
      <c r="A36" s="109">
        <v>221</v>
      </c>
      <c r="B36" s="244" t="s">
        <v>112</v>
      </c>
      <c r="C36" s="95">
        <f t="shared" si="0"/>
        <v>48.35</v>
      </c>
      <c r="D36" s="95">
        <f>D37</f>
        <v>48.35</v>
      </c>
      <c r="E36" s="95"/>
      <c r="F36" s="95"/>
      <c r="G36" s="95"/>
      <c r="H36" s="95"/>
      <c r="I36" s="218"/>
      <c r="J36" s="219"/>
    </row>
    <row r="37" ht="22.5" customHeight="1" spans="1:10">
      <c r="A37" s="111">
        <v>22102</v>
      </c>
      <c r="B37" s="245" t="s">
        <v>113</v>
      </c>
      <c r="C37" s="99">
        <f t="shared" si="0"/>
        <v>48.35</v>
      </c>
      <c r="D37" s="97">
        <f>D38</f>
        <v>48.35</v>
      </c>
      <c r="E37" s="97"/>
      <c r="F37" s="97"/>
      <c r="G37" s="97"/>
      <c r="H37" s="97"/>
      <c r="I37" s="195"/>
      <c r="J37" s="203"/>
    </row>
    <row r="38" ht="22.5" customHeight="1" spans="1:10">
      <c r="A38" s="111">
        <v>2210201</v>
      </c>
      <c r="B38" s="245" t="s">
        <v>114</v>
      </c>
      <c r="C38" s="99">
        <f t="shared" si="0"/>
        <v>48.35</v>
      </c>
      <c r="D38" s="97">
        <v>48.35</v>
      </c>
      <c r="E38" s="97"/>
      <c r="F38" s="97"/>
      <c r="G38" s="97"/>
      <c r="H38" s="97"/>
      <c r="I38" s="195"/>
      <c r="J38" s="203"/>
    </row>
    <row r="39" ht="30.75" customHeight="1" spans="1:9">
      <c r="A39" s="198" t="s">
        <v>115</v>
      </c>
      <c r="B39" s="199"/>
      <c r="C39" s="199"/>
      <c r="D39" s="199"/>
      <c r="E39" s="199"/>
      <c r="F39" s="199"/>
      <c r="G39" s="199"/>
      <c r="H39" s="199"/>
      <c r="I39" s="199"/>
    </row>
    <row r="40" spans="1:1">
      <c r="A40" s="213"/>
    </row>
  </sheetData>
  <mergeCells count="14">
    <mergeCell ref="A1:I1"/>
    <mergeCell ref="A4:B4"/>
    <mergeCell ref="A7:B7"/>
    <mergeCell ref="A8:B8"/>
    <mergeCell ref="A39:I39"/>
    <mergeCell ref="A5:A6"/>
    <mergeCell ref="B5:B6"/>
    <mergeCell ref="C4:C6"/>
    <mergeCell ref="D4:D6"/>
    <mergeCell ref="E4:E6"/>
    <mergeCell ref="F4:F6"/>
    <mergeCell ref="G4:G6"/>
    <mergeCell ref="H4:H6"/>
    <mergeCell ref="I4:I6"/>
  </mergeCells>
  <printOptions horizontalCentered="1"/>
  <pageMargins left="0.354330708661417" right="0.354330708661417" top="0.78740157480315" bottom="0.78740157480315" header="0.511811023622047" footer="0.196850393700787"/>
  <pageSetup paperSize="9" orientation="landscape" horizontalDpi="600" verticalDpi="600"/>
  <headerFooter alignWithMargins="0">
    <oddFooter>&amp;C第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topLeftCell="A34" workbookViewId="0">
      <selection activeCell="A40" sqref="$A40:$XFD40"/>
    </sheetView>
  </sheetViews>
  <sheetFormatPr defaultColWidth="9" defaultRowHeight="14.25"/>
  <cols>
    <col min="1" max="1" width="13.125" style="171" customWidth="1"/>
    <col min="2" max="2" width="30.375" style="171" customWidth="1"/>
    <col min="3" max="3" width="14.375" style="171" customWidth="1"/>
    <col min="4" max="8" width="14.625" style="171" customWidth="1"/>
    <col min="9" max="9" width="9" style="171"/>
    <col min="10" max="10" width="12.625" style="171" customWidth="1"/>
    <col min="11" max="16384" width="9" style="171"/>
  </cols>
  <sheetData>
    <row r="1" s="168" customFormat="1" ht="21.75" spans="1:8">
      <c r="A1" s="172" t="s">
        <v>116</v>
      </c>
      <c r="B1" s="172"/>
      <c r="C1" s="172"/>
      <c r="D1" s="172"/>
      <c r="E1" s="172"/>
      <c r="F1" s="172"/>
      <c r="G1" s="172"/>
      <c r="H1" s="172"/>
    </row>
    <row r="2" spans="1:8">
      <c r="A2" s="173"/>
      <c r="B2" s="173"/>
      <c r="C2" s="173"/>
      <c r="D2" s="173"/>
      <c r="E2" s="173"/>
      <c r="F2" s="173"/>
      <c r="G2" s="173"/>
      <c r="H2" s="30" t="s">
        <v>117</v>
      </c>
    </row>
    <row r="3" ht="15" spans="1:8">
      <c r="A3" s="37" t="s">
        <v>2</v>
      </c>
      <c r="B3" s="173"/>
      <c r="C3" s="173"/>
      <c r="D3" s="173"/>
      <c r="E3" s="174"/>
      <c r="F3" s="173"/>
      <c r="G3" s="173"/>
      <c r="H3" s="30" t="s">
        <v>3</v>
      </c>
    </row>
    <row r="4" s="169" customFormat="1" ht="22.5" customHeight="1" spans="1:9">
      <c r="A4" s="236" t="s">
        <v>6</v>
      </c>
      <c r="B4" s="176"/>
      <c r="C4" s="237" t="s">
        <v>63</v>
      </c>
      <c r="D4" s="237" t="s">
        <v>118</v>
      </c>
      <c r="E4" s="246" t="s">
        <v>119</v>
      </c>
      <c r="F4" s="246" t="s">
        <v>120</v>
      </c>
      <c r="G4" s="178" t="s">
        <v>121</v>
      </c>
      <c r="H4" s="247" t="s">
        <v>122</v>
      </c>
      <c r="I4" s="201"/>
    </row>
    <row r="5" s="169" customFormat="1" ht="22.5" customHeight="1" spans="1:9">
      <c r="A5" s="180" t="s">
        <v>82</v>
      </c>
      <c r="B5" s="240" t="s">
        <v>83</v>
      </c>
      <c r="C5" s="182"/>
      <c r="D5" s="182"/>
      <c r="E5" s="183"/>
      <c r="F5" s="183"/>
      <c r="G5" s="183"/>
      <c r="H5" s="184"/>
      <c r="I5" s="201"/>
    </row>
    <row r="6" s="169" customFormat="1" ht="22.5" customHeight="1" spans="1:9">
      <c r="A6" s="185"/>
      <c r="B6" s="186"/>
      <c r="C6" s="186"/>
      <c r="D6" s="186"/>
      <c r="E6" s="187"/>
      <c r="F6" s="187"/>
      <c r="G6" s="187"/>
      <c r="H6" s="188"/>
      <c r="I6" s="201"/>
    </row>
    <row r="7" s="170" customFormat="1" ht="22.5" customHeight="1" spans="1:9">
      <c r="A7" s="248" t="s">
        <v>84</v>
      </c>
      <c r="B7" s="190"/>
      <c r="C7" s="249" t="s">
        <v>10</v>
      </c>
      <c r="D7" s="249" t="s">
        <v>11</v>
      </c>
      <c r="E7" s="249" t="s">
        <v>17</v>
      </c>
      <c r="F7" s="191" t="s">
        <v>20</v>
      </c>
      <c r="G7" s="191" t="s">
        <v>23</v>
      </c>
      <c r="H7" s="192" t="s">
        <v>26</v>
      </c>
      <c r="I7" s="202"/>
    </row>
    <row r="8" ht="22.5" customHeight="1" spans="1:9">
      <c r="A8" s="250" t="s">
        <v>71</v>
      </c>
      <c r="B8" s="194"/>
      <c r="C8" s="95">
        <f>SUM(D8:H8)</f>
        <v>2649.38</v>
      </c>
      <c r="D8" s="95">
        <f>D9+D12+D17+D22+D36</f>
        <v>700.72</v>
      </c>
      <c r="E8" s="95">
        <f>E9+E12+E17+E22+E36</f>
        <v>1948.66</v>
      </c>
      <c r="F8" s="97"/>
      <c r="G8" s="97"/>
      <c r="H8" s="195"/>
      <c r="I8" s="203"/>
    </row>
    <row r="9" ht="22.5" customHeight="1" spans="1:9">
      <c r="A9" s="109">
        <v>205</v>
      </c>
      <c r="B9" s="244" t="s">
        <v>85</v>
      </c>
      <c r="C9" s="95">
        <f t="shared" ref="C9:C38" si="0">SUM(D9:H9)</f>
        <v>5.15</v>
      </c>
      <c r="D9" s="95">
        <f>D10</f>
        <v>5.15</v>
      </c>
      <c r="E9" s="97"/>
      <c r="F9" s="97"/>
      <c r="G9" s="97"/>
      <c r="H9" s="195"/>
      <c r="I9" s="203"/>
    </row>
    <row r="10" ht="22.5" customHeight="1" spans="1:9">
      <c r="A10" s="111">
        <v>20508</v>
      </c>
      <c r="B10" s="245" t="s">
        <v>86</v>
      </c>
      <c r="C10" s="97">
        <f t="shared" si="0"/>
        <v>5.15</v>
      </c>
      <c r="D10" s="97">
        <f>D11</f>
        <v>5.15</v>
      </c>
      <c r="E10" s="97"/>
      <c r="F10" s="97"/>
      <c r="G10" s="97"/>
      <c r="H10" s="195"/>
      <c r="I10" s="203"/>
    </row>
    <row r="11" ht="22.5" customHeight="1" spans="1:9">
      <c r="A11" s="111">
        <v>2050803</v>
      </c>
      <c r="B11" s="245" t="s">
        <v>87</v>
      </c>
      <c r="C11" s="97">
        <f t="shared" si="0"/>
        <v>5.15</v>
      </c>
      <c r="D11" s="97">
        <v>5.15</v>
      </c>
      <c r="E11" s="97"/>
      <c r="F11" s="97"/>
      <c r="G11" s="97"/>
      <c r="H11" s="195"/>
      <c r="I11" s="203"/>
    </row>
    <row r="12" ht="22.5" customHeight="1" spans="1:9">
      <c r="A12" s="109">
        <v>208</v>
      </c>
      <c r="B12" s="244" t="s">
        <v>88</v>
      </c>
      <c r="C12" s="95">
        <f t="shared" si="0"/>
        <v>144.07</v>
      </c>
      <c r="D12" s="95">
        <f>D13+D15</f>
        <v>144.07</v>
      </c>
      <c r="E12" s="97"/>
      <c r="F12" s="97"/>
      <c r="G12" s="97"/>
      <c r="H12" s="195"/>
      <c r="I12" s="203"/>
    </row>
    <row r="13" ht="22.5" customHeight="1" spans="1:9">
      <c r="A13" s="111">
        <v>20805</v>
      </c>
      <c r="B13" s="245" t="s">
        <v>89</v>
      </c>
      <c r="C13" s="97">
        <f t="shared" si="0"/>
        <v>130.76</v>
      </c>
      <c r="D13" s="97">
        <f>D14</f>
        <v>130.76</v>
      </c>
      <c r="E13" s="97"/>
      <c r="F13" s="97"/>
      <c r="G13" s="97"/>
      <c r="H13" s="195"/>
      <c r="I13" s="203"/>
    </row>
    <row r="14" ht="22.5" customHeight="1" spans="1:9">
      <c r="A14" s="111">
        <v>2080501</v>
      </c>
      <c r="B14" s="245" t="s">
        <v>90</v>
      </c>
      <c r="C14" s="97">
        <f t="shared" si="0"/>
        <v>130.76</v>
      </c>
      <c r="D14" s="97">
        <v>130.76</v>
      </c>
      <c r="E14" s="97"/>
      <c r="F14" s="97"/>
      <c r="G14" s="97"/>
      <c r="H14" s="195"/>
      <c r="I14" s="203"/>
    </row>
    <row r="15" ht="22.5" customHeight="1" spans="1:9">
      <c r="A15" s="111">
        <v>20808</v>
      </c>
      <c r="B15" s="245" t="s">
        <v>91</v>
      </c>
      <c r="C15" s="97">
        <f t="shared" si="0"/>
        <v>13.31</v>
      </c>
      <c r="D15" s="97">
        <f>D16</f>
        <v>13.31</v>
      </c>
      <c r="E15" s="97"/>
      <c r="F15" s="97"/>
      <c r="G15" s="97"/>
      <c r="H15" s="195"/>
      <c r="I15" s="203"/>
    </row>
    <row r="16" ht="22.5" customHeight="1" spans="1:9">
      <c r="A16" s="111">
        <v>2080801</v>
      </c>
      <c r="B16" s="245" t="s">
        <v>92</v>
      </c>
      <c r="C16" s="97">
        <f t="shared" si="0"/>
        <v>13.31</v>
      </c>
      <c r="D16" s="97">
        <v>13.31</v>
      </c>
      <c r="E16" s="97"/>
      <c r="F16" s="97"/>
      <c r="G16" s="97"/>
      <c r="H16" s="195"/>
      <c r="I16" s="203"/>
    </row>
    <row r="17" ht="22.5" customHeight="1" spans="1:9">
      <c r="A17" s="109">
        <v>210</v>
      </c>
      <c r="B17" s="244" t="s">
        <v>93</v>
      </c>
      <c r="C17" s="95">
        <f t="shared" si="0"/>
        <v>25.85</v>
      </c>
      <c r="D17" s="95">
        <f>D18+D20</f>
        <v>25.85</v>
      </c>
      <c r="E17" s="97"/>
      <c r="F17" s="97"/>
      <c r="G17" s="97"/>
      <c r="H17" s="195"/>
      <c r="I17" s="203"/>
    </row>
    <row r="18" ht="22.5" customHeight="1" spans="1:9">
      <c r="A18" s="111">
        <v>21005</v>
      </c>
      <c r="B18" s="245" t="s">
        <v>94</v>
      </c>
      <c r="C18" s="97">
        <f t="shared" si="0"/>
        <v>20.16</v>
      </c>
      <c r="D18" s="97">
        <f>D19</f>
        <v>20.16</v>
      </c>
      <c r="E18" s="97"/>
      <c r="F18" s="97"/>
      <c r="G18" s="97"/>
      <c r="H18" s="195"/>
      <c r="I18" s="203"/>
    </row>
    <row r="19" ht="22.5" customHeight="1" spans="1:9">
      <c r="A19" s="111">
        <v>2100501</v>
      </c>
      <c r="B19" s="245" t="s">
        <v>95</v>
      </c>
      <c r="C19" s="97">
        <f t="shared" si="0"/>
        <v>20.16</v>
      </c>
      <c r="D19" s="97">
        <v>20.16</v>
      </c>
      <c r="E19" s="97"/>
      <c r="F19" s="97"/>
      <c r="G19" s="97"/>
      <c r="H19" s="195"/>
      <c r="I19" s="203"/>
    </row>
    <row r="20" ht="22.5" customHeight="1" spans="1:9">
      <c r="A20" s="111">
        <v>21007</v>
      </c>
      <c r="B20" s="245" t="s">
        <v>96</v>
      </c>
      <c r="C20" s="97">
        <f t="shared" si="0"/>
        <v>5.69</v>
      </c>
      <c r="D20" s="97">
        <f>D21</f>
        <v>5.69</v>
      </c>
      <c r="E20" s="97"/>
      <c r="F20" s="97"/>
      <c r="G20" s="97"/>
      <c r="H20" s="195"/>
      <c r="I20" s="203"/>
    </row>
    <row r="21" ht="22.5" customHeight="1" spans="1:9">
      <c r="A21" s="111">
        <v>2100717</v>
      </c>
      <c r="B21" s="245" t="s">
        <v>97</v>
      </c>
      <c r="C21" s="97">
        <f t="shared" si="0"/>
        <v>5.69</v>
      </c>
      <c r="D21" s="97">
        <v>5.69</v>
      </c>
      <c r="E21" s="97"/>
      <c r="F21" s="97"/>
      <c r="G21" s="97"/>
      <c r="H21" s="195"/>
      <c r="I21" s="203"/>
    </row>
    <row r="22" ht="22.5" customHeight="1" spans="1:9">
      <c r="A22" s="109">
        <v>213</v>
      </c>
      <c r="B22" s="244" t="s">
        <v>98</v>
      </c>
      <c r="C22" s="95">
        <f t="shared" si="0"/>
        <v>2425.96</v>
      </c>
      <c r="D22" s="95">
        <f>D23</f>
        <v>477.3</v>
      </c>
      <c r="E22" s="95">
        <f>E23</f>
        <v>1948.66</v>
      </c>
      <c r="F22" s="97"/>
      <c r="G22" s="97"/>
      <c r="H22" s="195"/>
      <c r="I22" s="203"/>
    </row>
    <row r="23" ht="22.5" customHeight="1" spans="1:9">
      <c r="A23" s="111">
        <v>21303</v>
      </c>
      <c r="B23" s="245" t="s">
        <v>99</v>
      </c>
      <c r="C23" s="97">
        <f t="shared" si="0"/>
        <v>2425.96</v>
      </c>
      <c r="D23" s="97">
        <f>SUM(D24:D35)</f>
        <v>477.3</v>
      </c>
      <c r="E23" s="97">
        <f>SUM(E24:E35)</f>
        <v>1948.66</v>
      </c>
      <c r="F23" s="97"/>
      <c r="G23" s="97"/>
      <c r="H23" s="195"/>
      <c r="I23" s="203"/>
    </row>
    <row r="24" ht="22.5" customHeight="1" spans="1:9">
      <c r="A24" s="111">
        <v>2130301</v>
      </c>
      <c r="B24" s="245" t="s">
        <v>100</v>
      </c>
      <c r="C24" s="97">
        <f t="shared" si="0"/>
        <v>409.98</v>
      </c>
      <c r="D24" s="97">
        <v>409.98</v>
      </c>
      <c r="E24" s="97"/>
      <c r="F24" s="97"/>
      <c r="G24" s="97"/>
      <c r="H24" s="195"/>
      <c r="I24" s="203"/>
    </row>
    <row r="25" ht="22.5" customHeight="1" spans="1:9">
      <c r="A25" s="111">
        <v>2130302</v>
      </c>
      <c r="B25" s="245" t="s">
        <v>101</v>
      </c>
      <c r="C25" s="97">
        <f t="shared" si="0"/>
        <v>13.09</v>
      </c>
      <c r="D25" s="97">
        <v>13.09</v>
      </c>
      <c r="E25" s="97"/>
      <c r="F25" s="97"/>
      <c r="G25" s="97"/>
      <c r="H25" s="195"/>
      <c r="I25" s="203"/>
    </row>
    <row r="26" ht="22.5" customHeight="1" spans="1:9">
      <c r="A26" s="111">
        <v>2130304</v>
      </c>
      <c r="B26" s="245" t="s">
        <v>102</v>
      </c>
      <c r="C26" s="97">
        <f t="shared" si="0"/>
        <v>162.78</v>
      </c>
      <c r="D26" s="97">
        <v>24.99</v>
      </c>
      <c r="E26" s="97">
        <v>137.79</v>
      </c>
      <c r="F26" s="97"/>
      <c r="G26" s="97"/>
      <c r="H26" s="195"/>
      <c r="I26" s="203"/>
    </row>
    <row r="27" ht="22.5" customHeight="1" spans="1:9">
      <c r="A27" s="111">
        <v>2130305</v>
      </c>
      <c r="B27" s="245" t="s">
        <v>103</v>
      </c>
      <c r="C27" s="97">
        <f t="shared" si="0"/>
        <v>324.14</v>
      </c>
      <c r="D27" s="97"/>
      <c r="E27" s="97">
        <v>324.14</v>
      </c>
      <c r="F27" s="97"/>
      <c r="G27" s="97"/>
      <c r="H27" s="195"/>
      <c r="I27" s="203"/>
    </row>
    <row r="28" ht="22.5" customHeight="1" spans="1:9">
      <c r="A28" s="111">
        <v>2130306</v>
      </c>
      <c r="B28" s="245" t="s">
        <v>104</v>
      </c>
      <c r="C28" s="97">
        <f t="shared" si="0"/>
        <v>657.22</v>
      </c>
      <c r="D28" s="97"/>
      <c r="E28" s="97">
        <v>657.22</v>
      </c>
      <c r="F28" s="97"/>
      <c r="G28" s="97"/>
      <c r="H28" s="195"/>
      <c r="I28" s="203"/>
    </row>
    <row r="29" ht="22.5" customHeight="1" spans="1:9">
      <c r="A29" s="111">
        <v>2130308</v>
      </c>
      <c r="B29" s="245" t="s">
        <v>105</v>
      </c>
      <c r="C29" s="97">
        <f t="shared" si="0"/>
        <v>2</v>
      </c>
      <c r="D29" s="97"/>
      <c r="E29" s="97">
        <v>2</v>
      </c>
      <c r="F29" s="97"/>
      <c r="G29" s="97"/>
      <c r="H29" s="195"/>
      <c r="I29" s="203"/>
    </row>
    <row r="30" ht="22.5" customHeight="1" spans="1:9">
      <c r="A30" s="111">
        <v>2130311</v>
      </c>
      <c r="B30" s="245" t="s">
        <v>106</v>
      </c>
      <c r="C30" s="97">
        <f t="shared" si="0"/>
        <v>80</v>
      </c>
      <c r="D30" s="97"/>
      <c r="E30" s="97">
        <v>80</v>
      </c>
      <c r="F30" s="97"/>
      <c r="G30" s="97"/>
      <c r="H30" s="195"/>
      <c r="I30" s="203"/>
    </row>
    <row r="31" ht="22.5" customHeight="1" spans="1:9">
      <c r="A31" s="111">
        <v>2130314</v>
      </c>
      <c r="B31" s="245" t="s">
        <v>107</v>
      </c>
      <c r="C31" s="97">
        <f t="shared" si="0"/>
        <v>246.21</v>
      </c>
      <c r="D31" s="97">
        <v>14.73</v>
      </c>
      <c r="E31" s="97">
        <v>231.48</v>
      </c>
      <c r="F31" s="97"/>
      <c r="G31" s="97"/>
      <c r="H31" s="195"/>
      <c r="I31" s="203"/>
    </row>
    <row r="32" ht="22.5" customHeight="1" spans="1:9">
      <c r="A32" s="111">
        <v>2130316</v>
      </c>
      <c r="B32" s="245" t="s">
        <v>108</v>
      </c>
      <c r="C32" s="97">
        <f t="shared" si="0"/>
        <v>263.11</v>
      </c>
      <c r="D32" s="97"/>
      <c r="E32" s="97">
        <v>263.11</v>
      </c>
      <c r="F32" s="97"/>
      <c r="G32" s="97"/>
      <c r="H32" s="195"/>
      <c r="I32" s="203"/>
    </row>
    <row r="33" ht="22.5" customHeight="1" spans="1:9">
      <c r="A33" s="111">
        <v>2130331</v>
      </c>
      <c r="B33" s="245" t="s">
        <v>109</v>
      </c>
      <c r="C33" s="97">
        <f t="shared" si="0"/>
        <v>137.47</v>
      </c>
      <c r="D33" s="97">
        <v>0.97</v>
      </c>
      <c r="E33" s="97">
        <v>136.5</v>
      </c>
      <c r="F33" s="97"/>
      <c r="G33" s="97"/>
      <c r="H33" s="195"/>
      <c r="I33" s="203"/>
    </row>
    <row r="34" ht="22.5" customHeight="1" spans="1:9">
      <c r="A34" s="111">
        <v>2130335</v>
      </c>
      <c r="B34" s="245" t="s">
        <v>110</v>
      </c>
      <c r="C34" s="97">
        <f t="shared" si="0"/>
        <v>108.92</v>
      </c>
      <c r="D34" s="97"/>
      <c r="E34" s="97">
        <v>108.92</v>
      </c>
      <c r="F34" s="97"/>
      <c r="G34" s="97"/>
      <c r="H34" s="195"/>
      <c r="I34" s="203"/>
    </row>
    <row r="35" ht="22.5" customHeight="1" spans="1:9">
      <c r="A35" s="111">
        <v>2130399</v>
      </c>
      <c r="B35" s="245" t="s">
        <v>111</v>
      </c>
      <c r="C35" s="97">
        <f t="shared" si="0"/>
        <v>21.04</v>
      </c>
      <c r="D35" s="97">
        <v>13.54</v>
      </c>
      <c r="E35" s="97">
        <v>7.5</v>
      </c>
      <c r="F35" s="97"/>
      <c r="G35" s="97"/>
      <c r="H35" s="195"/>
      <c r="I35" s="203"/>
    </row>
    <row r="36" ht="22.5" customHeight="1" spans="1:9">
      <c r="A36" s="109">
        <v>221</v>
      </c>
      <c r="B36" s="244" t="s">
        <v>112</v>
      </c>
      <c r="C36" s="95">
        <f t="shared" si="0"/>
        <v>48.35</v>
      </c>
      <c r="D36" s="95">
        <f>D37</f>
        <v>48.35</v>
      </c>
      <c r="E36" s="97"/>
      <c r="F36" s="97"/>
      <c r="G36" s="97"/>
      <c r="H36" s="195"/>
      <c r="I36" s="203"/>
    </row>
    <row r="37" ht="22.5" customHeight="1" spans="1:9">
      <c r="A37" s="111">
        <v>22102</v>
      </c>
      <c r="B37" s="245" t="s">
        <v>113</v>
      </c>
      <c r="C37" s="97">
        <f t="shared" si="0"/>
        <v>48.35</v>
      </c>
      <c r="D37" s="97">
        <f>D38</f>
        <v>48.35</v>
      </c>
      <c r="E37" s="97"/>
      <c r="F37" s="97"/>
      <c r="G37" s="97"/>
      <c r="H37" s="195"/>
      <c r="I37" s="203"/>
    </row>
    <row r="38" ht="22.5" customHeight="1" spans="1:9">
      <c r="A38" s="111">
        <v>2210201</v>
      </c>
      <c r="B38" s="245" t="s">
        <v>114</v>
      </c>
      <c r="C38" s="97">
        <f t="shared" si="0"/>
        <v>48.35</v>
      </c>
      <c r="D38" s="97">
        <v>48.35</v>
      </c>
      <c r="E38" s="196"/>
      <c r="F38" s="196"/>
      <c r="G38" s="196"/>
      <c r="H38" s="197"/>
      <c r="I38" s="203"/>
    </row>
    <row r="39" ht="31.5" customHeight="1" spans="1:8">
      <c r="A39" s="198" t="s">
        <v>123</v>
      </c>
      <c r="B39" s="199"/>
      <c r="C39" s="199"/>
      <c r="D39" s="199"/>
      <c r="E39" s="199"/>
      <c r="F39" s="199"/>
      <c r="G39" s="199"/>
      <c r="H39" s="199"/>
    </row>
    <row r="40" spans="1:1">
      <c r="A40" s="200"/>
    </row>
    <row r="41" spans="1:1">
      <c r="A41" s="200"/>
    </row>
  </sheetData>
  <mergeCells count="13">
    <mergeCell ref="A1:H1"/>
    <mergeCell ref="A4:B4"/>
    <mergeCell ref="A7:B7"/>
    <mergeCell ref="A8:B8"/>
    <mergeCell ref="A39:H39"/>
    <mergeCell ref="A5:A6"/>
    <mergeCell ref="B5:B6"/>
    <mergeCell ref="C4:C6"/>
    <mergeCell ref="D4:D6"/>
    <mergeCell ref="E4:E6"/>
    <mergeCell ref="F4:F6"/>
    <mergeCell ref="G4:G6"/>
    <mergeCell ref="H4:H6"/>
  </mergeCells>
  <printOptions horizontalCentered="1"/>
  <pageMargins left="0.354330708661417" right="0.354330708661417" top="0.78740157480315" bottom="0.78740157480315" header="0.511811023622047" footer="0.196850393700787"/>
  <pageSetup paperSize="9" orientation="landscape" horizontalDpi="600" verticalDpi="600"/>
  <headerFooter alignWithMargins="0">
    <oddFooter>&amp;C第 &amp;P 页</oddFooter>
  </headerFooter>
  <ignoredErrors>
    <ignoredError sqref="C7:H7" numberStoredAsText="1"/>
  </ignoredError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7"/>
  <sheetViews>
    <sheetView topLeftCell="A19" workbookViewId="0">
      <selection activeCell="A38" sqref="$A38:$XFD38"/>
    </sheetView>
  </sheetViews>
  <sheetFormatPr defaultColWidth="9" defaultRowHeight="14.25"/>
  <cols>
    <col min="1" max="1" width="36.375" style="116" customWidth="1"/>
    <col min="2" max="2" width="4" style="116" customWidth="1"/>
    <col min="3" max="3" width="15.625" style="116" customWidth="1"/>
    <col min="4" max="4" width="35.75" style="116" customWidth="1"/>
    <col min="5" max="5" width="3.5" style="116" customWidth="1"/>
    <col min="6" max="6" width="15.625" style="116" customWidth="1"/>
    <col min="7" max="7" width="13.875" style="116" customWidth="1"/>
    <col min="8" max="8" width="15.625" style="116" customWidth="1"/>
    <col min="9" max="10" width="9" style="117"/>
    <col min="11" max="16384" width="9" style="116"/>
  </cols>
  <sheetData>
    <row r="1" spans="1:1">
      <c r="A1" s="118"/>
    </row>
    <row r="2" s="114" customFormat="1" ht="18" customHeight="1" spans="1:10">
      <c r="A2" s="119" t="s">
        <v>124</v>
      </c>
      <c r="B2" s="119"/>
      <c r="C2" s="119"/>
      <c r="D2" s="119"/>
      <c r="E2" s="119"/>
      <c r="F2" s="119"/>
      <c r="G2" s="119"/>
      <c r="H2" s="119"/>
      <c r="I2" s="166"/>
      <c r="J2" s="166"/>
    </row>
    <row r="3" ht="9.95" customHeight="1" spans="1:8">
      <c r="A3" s="120"/>
      <c r="B3" s="120"/>
      <c r="C3" s="120"/>
      <c r="D3" s="120"/>
      <c r="E3" s="120"/>
      <c r="F3" s="120"/>
      <c r="G3" s="120"/>
      <c r="H3" s="30" t="s">
        <v>125</v>
      </c>
    </row>
    <row r="4" ht="15" customHeight="1" spans="1:8">
      <c r="A4" s="37" t="s">
        <v>2</v>
      </c>
      <c r="B4" s="120"/>
      <c r="C4" s="120"/>
      <c r="D4" s="120"/>
      <c r="E4" s="120"/>
      <c r="F4" s="120"/>
      <c r="G4" s="120"/>
      <c r="H4" s="30" t="s">
        <v>3</v>
      </c>
    </row>
    <row r="5" s="115" customFormat="1" ht="14.45" customHeight="1" spans="1:10">
      <c r="A5" s="222" t="s">
        <v>4</v>
      </c>
      <c r="B5" s="122"/>
      <c r="C5" s="122"/>
      <c r="D5" s="223" t="s">
        <v>5</v>
      </c>
      <c r="E5" s="122"/>
      <c r="F5" s="123"/>
      <c r="G5" s="123"/>
      <c r="H5" s="124"/>
      <c r="I5" s="167"/>
      <c r="J5" s="167"/>
    </row>
    <row r="6" s="115" customFormat="1" ht="31.5" customHeight="1" spans="1:10">
      <c r="A6" s="224" t="s">
        <v>6</v>
      </c>
      <c r="B6" s="225" t="s">
        <v>7</v>
      </c>
      <c r="C6" s="127" t="s">
        <v>126</v>
      </c>
      <c r="D6" s="226" t="s">
        <v>6</v>
      </c>
      <c r="E6" s="225" t="s">
        <v>7</v>
      </c>
      <c r="F6" s="127" t="s">
        <v>71</v>
      </c>
      <c r="G6" s="128" t="s">
        <v>127</v>
      </c>
      <c r="H6" s="129" t="s">
        <v>128</v>
      </c>
      <c r="I6" s="167"/>
      <c r="J6" s="167"/>
    </row>
    <row r="7" s="115" customFormat="1" ht="14.45" customHeight="1" spans="1:10">
      <c r="A7" s="224" t="s">
        <v>9</v>
      </c>
      <c r="B7" s="127"/>
      <c r="C7" s="226" t="s">
        <v>10</v>
      </c>
      <c r="D7" s="226" t="s">
        <v>9</v>
      </c>
      <c r="E7" s="127"/>
      <c r="F7" s="130">
        <v>2</v>
      </c>
      <c r="G7" s="130">
        <v>3</v>
      </c>
      <c r="H7" s="131">
        <v>4</v>
      </c>
      <c r="I7" s="167"/>
      <c r="J7" s="167"/>
    </row>
    <row r="8" s="115" customFormat="1" ht="14.45" customHeight="1" spans="1:10">
      <c r="A8" s="228" t="s">
        <v>129</v>
      </c>
      <c r="B8" s="229" t="s">
        <v>10</v>
      </c>
      <c r="C8" s="134">
        <v>2649.38</v>
      </c>
      <c r="D8" s="230" t="s">
        <v>13</v>
      </c>
      <c r="E8" s="136">
        <v>30</v>
      </c>
      <c r="F8" s="137"/>
      <c r="G8" s="137"/>
      <c r="H8" s="138"/>
      <c r="I8" s="167"/>
      <c r="J8" s="167"/>
    </row>
    <row r="9" s="115" customFormat="1" ht="14.45" customHeight="1" spans="1:10">
      <c r="A9" s="139" t="s">
        <v>130</v>
      </c>
      <c r="B9" s="229" t="s">
        <v>11</v>
      </c>
      <c r="C9" s="134"/>
      <c r="D9" s="230" t="s">
        <v>15</v>
      </c>
      <c r="E9" s="136">
        <v>31</v>
      </c>
      <c r="F9" s="137"/>
      <c r="G9" s="137"/>
      <c r="H9" s="138"/>
      <c r="I9" s="167"/>
      <c r="J9" s="167"/>
    </row>
    <row r="10" s="115" customFormat="1" ht="14.45" customHeight="1" spans="1:10">
      <c r="A10" s="139"/>
      <c r="B10" s="229" t="s">
        <v>17</v>
      </c>
      <c r="C10" s="134"/>
      <c r="D10" s="230" t="s">
        <v>18</v>
      </c>
      <c r="E10" s="136">
        <v>32</v>
      </c>
      <c r="F10" s="137"/>
      <c r="G10" s="137"/>
      <c r="H10" s="138"/>
      <c r="I10" s="167"/>
      <c r="J10" s="167"/>
    </row>
    <row r="11" s="115" customFormat="1" ht="14.45" customHeight="1" spans="1:10">
      <c r="A11" s="139"/>
      <c r="B11" s="229" t="s">
        <v>20</v>
      </c>
      <c r="C11" s="134"/>
      <c r="D11" s="230" t="s">
        <v>21</v>
      </c>
      <c r="E11" s="136">
        <v>33</v>
      </c>
      <c r="F11" s="137"/>
      <c r="G11" s="137"/>
      <c r="H11" s="138"/>
      <c r="I11" s="167"/>
      <c r="J11" s="167"/>
    </row>
    <row r="12" s="115" customFormat="1" ht="14.45" customHeight="1" spans="1:10">
      <c r="A12" s="139"/>
      <c r="B12" s="229" t="s">
        <v>23</v>
      </c>
      <c r="C12" s="134"/>
      <c r="D12" s="230" t="s">
        <v>24</v>
      </c>
      <c r="E12" s="136">
        <v>34</v>
      </c>
      <c r="F12" s="137">
        <f>SUM(G12:H12)</f>
        <v>5.15</v>
      </c>
      <c r="G12" s="137">
        <v>5.15</v>
      </c>
      <c r="H12" s="138"/>
      <c r="I12" s="167"/>
      <c r="J12" s="167"/>
    </row>
    <row r="13" s="115" customFormat="1" ht="14.45" customHeight="1" spans="1:10">
      <c r="A13" s="139"/>
      <c r="B13" s="229" t="s">
        <v>26</v>
      </c>
      <c r="C13" s="134"/>
      <c r="D13" s="230" t="s">
        <v>27</v>
      </c>
      <c r="E13" s="136">
        <v>35</v>
      </c>
      <c r="F13" s="137"/>
      <c r="G13" s="137"/>
      <c r="H13" s="138"/>
      <c r="I13" s="167"/>
      <c r="J13" s="167"/>
    </row>
    <row r="14" s="115" customFormat="1" ht="14.45" customHeight="1" spans="1:10">
      <c r="A14" s="139"/>
      <c r="B14" s="229" t="s">
        <v>28</v>
      </c>
      <c r="C14" s="134"/>
      <c r="D14" s="230" t="s">
        <v>29</v>
      </c>
      <c r="E14" s="136">
        <v>36</v>
      </c>
      <c r="F14" s="137"/>
      <c r="G14" s="137"/>
      <c r="H14" s="138"/>
      <c r="I14" s="167"/>
      <c r="J14" s="167"/>
    </row>
    <row r="15" s="115" customFormat="1" ht="14.45" customHeight="1" spans="1:10">
      <c r="A15" s="139"/>
      <c r="B15" s="229" t="s">
        <v>30</v>
      </c>
      <c r="C15" s="134"/>
      <c r="D15" s="230" t="s">
        <v>31</v>
      </c>
      <c r="E15" s="136">
        <v>37</v>
      </c>
      <c r="F15" s="137">
        <f>SUM(G15:H15)</f>
        <v>144.07</v>
      </c>
      <c r="G15" s="137">
        <v>144.07</v>
      </c>
      <c r="H15" s="138"/>
      <c r="I15" s="167"/>
      <c r="J15" s="167"/>
    </row>
    <row r="16" s="115" customFormat="1" ht="14.45" customHeight="1" spans="1:10">
      <c r="A16" s="139"/>
      <c r="B16" s="229" t="s">
        <v>32</v>
      </c>
      <c r="C16" s="134"/>
      <c r="D16" s="230" t="s">
        <v>33</v>
      </c>
      <c r="E16" s="136">
        <v>38</v>
      </c>
      <c r="F16" s="137">
        <f>SUM(G16:H16)</f>
        <v>25.85</v>
      </c>
      <c r="G16" s="137">
        <v>25.85</v>
      </c>
      <c r="H16" s="140"/>
      <c r="I16" s="167"/>
      <c r="J16" s="167"/>
    </row>
    <row r="17" s="115" customFormat="1" ht="14.45" customHeight="1" spans="1:10">
      <c r="A17" s="139"/>
      <c r="B17" s="229" t="s">
        <v>34</v>
      </c>
      <c r="C17" s="134"/>
      <c r="D17" s="231" t="s">
        <v>35</v>
      </c>
      <c r="E17" s="136">
        <v>39</v>
      </c>
      <c r="F17" s="137"/>
      <c r="G17" s="137"/>
      <c r="H17" s="138"/>
      <c r="I17" s="167"/>
      <c r="J17" s="167"/>
    </row>
    <row r="18" s="115" customFormat="1" ht="14.45" customHeight="1" spans="1:10">
      <c r="A18" s="139"/>
      <c r="B18" s="229" t="s">
        <v>36</v>
      </c>
      <c r="C18" s="142"/>
      <c r="D18" s="231" t="s">
        <v>37</v>
      </c>
      <c r="E18" s="136">
        <v>40</v>
      </c>
      <c r="F18" s="137"/>
      <c r="G18" s="137"/>
      <c r="H18" s="138"/>
      <c r="I18" s="167"/>
      <c r="J18" s="167"/>
    </row>
    <row r="19" s="115" customFormat="1" ht="14.45" customHeight="1" spans="1:10">
      <c r="A19" s="139"/>
      <c r="B19" s="229" t="s">
        <v>38</v>
      </c>
      <c r="C19" s="134"/>
      <c r="D19" s="231" t="s">
        <v>39</v>
      </c>
      <c r="E19" s="136">
        <v>41</v>
      </c>
      <c r="F19" s="137">
        <f>SUM(G19:H19)</f>
        <v>2425.96</v>
      </c>
      <c r="G19" s="137">
        <v>2425.96</v>
      </c>
      <c r="H19" s="138"/>
      <c r="I19" s="167"/>
      <c r="J19" s="167"/>
    </row>
    <row r="20" s="115" customFormat="1" ht="14.45" customHeight="1" spans="1:10">
      <c r="A20" s="139"/>
      <c r="B20" s="229" t="s">
        <v>40</v>
      </c>
      <c r="C20" s="134"/>
      <c r="D20" s="231" t="s">
        <v>41</v>
      </c>
      <c r="E20" s="136">
        <v>42</v>
      </c>
      <c r="F20" s="137"/>
      <c r="G20" s="137"/>
      <c r="H20" s="138"/>
      <c r="I20" s="167"/>
      <c r="J20" s="167"/>
    </row>
    <row r="21" s="115" customFormat="1" ht="14.45" customHeight="1" spans="1:10">
      <c r="A21" s="132"/>
      <c r="B21" s="229" t="s">
        <v>42</v>
      </c>
      <c r="C21" s="134"/>
      <c r="D21" s="231" t="s">
        <v>43</v>
      </c>
      <c r="E21" s="136">
        <v>43</v>
      </c>
      <c r="F21" s="137"/>
      <c r="G21" s="137"/>
      <c r="H21" s="138"/>
      <c r="I21" s="167"/>
      <c r="J21" s="167"/>
    </row>
    <row r="22" s="115" customFormat="1" ht="14.45" customHeight="1" spans="1:10">
      <c r="A22" s="132"/>
      <c r="B22" s="229" t="s">
        <v>44</v>
      </c>
      <c r="C22" s="134"/>
      <c r="D22" s="231" t="s">
        <v>45</v>
      </c>
      <c r="E22" s="136">
        <v>44</v>
      </c>
      <c r="F22" s="137"/>
      <c r="G22" s="137"/>
      <c r="H22" s="138"/>
      <c r="I22" s="167"/>
      <c r="J22" s="167"/>
    </row>
    <row r="23" s="115" customFormat="1" ht="14.45" customHeight="1" spans="1:10">
      <c r="A23" s="132"/>
      <c r="B23" s="229" t="s">
        <v>46</v>
      </c>
      <c r="C23" s="134"/>
      <c r="D23" s="231" t="s">
        <v>47</v>
      </c>
      <c r="E23" s="136">
        <v>45</v>
      </c>
      <c r="F23" s="137"/>
      <c r="G23" s="137"/>
      <c r="H23" s="138"/>
      <c r="I23" s="167"/>
      <c r="J23" s="167"/>
    </row>
    <row r="24" s="115" customFormat="1" ht="14.45" customHeight="1" spans="1:10">
      <c r="A24" s="132"/>
      <c r="B24" s="229" t="s">
        <v>48</v>
      </c>
      <c r="C24" s="141"/>
      <c r="D24" s="231" t="s">
        <v>49</v>
      </c>
      <c r="E24" s="136">
        <v>46</v>
      </c>
      <c r="F24" s="137"/>
      <c r="G24" s="137"/>
      <c r="H24" s="140"/>
      <c r="I24" s="167"/>
      <c r="J24" s="167"/>
    </row>
    <row r="25" s="115" customFormat="1" ht="14.45" customHeight="1" spans="1:10">
      <c r="A25" s="132"/>
      <c r="B25" s="229" t="s">
        <v>50</v>
      </c>
      <c r="C25" s="141"/>
      <c r="D25" s="231" t="s">
        <v>51</v>
      </c>
      <c r="E25" s="136">
        <v>47</v>
      </c>
      <c r="F25" s="137"/>
      <c r="G25" s="137"/>
      <c r="H25" s="140"/>
      <c r="I25" s="167"/>
      <c r="J25" s="167"/>
    </row>
    <row r="26" s="115" customFormat="1" ht="14.45" customHeight="1" spans="1:10">
      <c r="A26" s="132"/>
      <c r="B26" s="229" t="s">
        <v>52</v>
      </c>
      <c r="C26" s="141"/>
      <c r="D26" s="231" t="s">
        <v>53</v>
      </c>
      <c r="E26" s="136">
        <v>48</v>
      </c>
      <c r="F26" s="137">
        <f>SUM(G26:H26)</f>
        <v>48.35</v>
      </c>
      <c r="G26" s="137">
        <v>48.35</v>
      </c>
      <c r="H26" s="140"/>
      <c r="I26" s="167"/>
      <c r="J26" s="167"/>
    </row>
    <row r="27" s="115" customFormat="1" ht="14.45" customHeight="1" spans="1:10">
      <c r="A27" s="132"/>
      <c r="B27" s="229" t="s">
        <v>54</v>
      </c>
      <c r="C27" s="141"/>
      <c r="D27" s="231" t="s">
        <v>55</v>
      </c>
      <c r="E27" s="136">
        <v>49</v>
      </c>
      <c r="F27" s="137"/>
      <c r="G27" s="137"/>
      <c r="H27" s="140"/>
      <c r="I27" s="167"/>
      <c r="J27" s="167"/>
    </row>
    <row r="28" s="115" customFormat="1" ht="14.45" customHeight="1" spans="1:10">
      <c r="A28" s="132"/>
      <c r="B28" s="229" t="s">
        <v>56</v>
      </c>
      <c r="C28" s="141"/>
      <c r="D28" s="231" t="s">
        <v>57</v>
      </c>
      <c r="E28" s="136">
        <v>50</v>
      </c>
      <c r="F28" s="137"/>
      <c r="G28" s="137"/>
      <c r="H28" s="140"/>
      <c r="I28" s="167"/>
      <c r="J28" s="167"/>
    </row>
    <row r="29" s="115" customFormat="1" ht="14.45" customHeight="1" spans="1:10">
      <c r="A29" s="132"/>
      <c r="B29" s="229" t="s">
        <v>58</v>
      </c>
      <c r="C29" s="141"/>
      <c r="D29" s="231" t="s">
        <v>59</v>
      </c>
      <c r="E29" s="136">
        <v>51</v>
      </c>
      <c r="F29" s="137"/>
      <c r="G29" s="137"/>
      <c r="H29" s="140"/>
      <c r="I29" s="167"/>
      <c r="J29" s="167"/>
    </row>
    <row r="30" s="115" customFormat="1" ht="14.45" customHeight="1" spans="1:10">
      <c r="A30" s="132"/>
      <c r="B30" s="229" t="s">
        <v>60</v>
      </c>
      <c r="C30" s="141"/>
      <c r="D30" s="143"/>
      <c r="E30" s="136">
        <v>52</v>
      </c>
      <c r="F30" s="144"/>
      <c r="G30" s="144"/>
      <c r="H30" s="145"/>
      <c r="I30" s="167"/>
      <c r="J30" s="167"/>
    </row>
    <row r="31" s="115" customFormat="1" ht="14.45" customHeight="1" spans="1:10">
      <c r="A31" s="232" t="s">
        <v>61</v>
      </c>
      <c r="B31" s="229" t="s">
        <v>62</v>
      </c>
      <c r="C31" s="147">
        <f>SUM(C8:C9)</f>
        <v>2649.38</v>
      </c>
      <c r="D31" s="233" t="s">
        <v>63</v>
      </c>
      <c r="E31" s="136">
        <v>53</v>
      </c>
      <c r="F31" s="144"/>
      <c r="G31" s="149">
        <f>SUM(F8:F29)</f>
        <v>2649.38</v>
      </c>
      <c r="H31" s="150"/>
      <c r="I31" s="167"/>
      <c r="J31" s="167"/>
    </row>
    <row r="32" s="115" customFormat="1" ht="14.45" customHeight="1" spans="1:10">
      <c r="A32" s="151" t="s">
        <v>131</v>
      </c>
      <c r="B32" s="229" t="s">
        <v>65</v>
      </c>
      <c r="C32" s="134"/>
      <c r="D32" s="152" t="s">
        <v>132</v>
      </c>
      <c r="E32" s="136">
        <v>54</v>
      </c>
      <c r="F32" s="144"/>
      <c r="G32" s="144"/>
      <c r="H32" s="153"/>
      <c r="I32" s="167"/>
      <c r="J32" s="167"/>
    </row>
    <row r="33" s="115" customFormat="1" ht="14.45" customHeight="1" spans="1:10">
      <c r="A33" s="151" t="s">
        <v>133</v>
      </c>
      <c r="B33" s="229" t="s">
        <v>68</v>
      </c>
      <c r="C33" s="134"/>
      <c r="D33" s="143"/>
      <c r="E33" s="136">
        <v>55</v>
      </c>
      <c r="F33" s="144"/>
      <c r="G33" s="144"/>
      <c r="H33" s="153"/>
      <c r="I33" s="167"/>
      <c r="J33" s="167"/>
    </row>
    <row r="34" s="115" customFormat="1" ht="14.45" customHeight="1" spans="1:10">
      <c r="A34" s="154" t="s">
        <v>134</v>
      </c>
      <c r="B34" s="229" t="s">
        <v>70</v>
      </c>
      <c r="C34" s="155"/>
      <c r="D34" s="156"/>
      <c r="E34" s="136">
        <v>56</v>
      </c>
      <c r="F34" s="157"/>
      <c r="G34" s="157"/>
      <c r="H34" s="158"/>
      <c r="I34" s="167"/>
      <c r="J34" s="167"/>
    </row>
    <row r="35" s="115" customFormat="1" ht="14.45" customHeight="1" spans="1:10">
      <c r="A35" s="154"/>
      <c r="B35" s="229" t="s">
        <v>72</v>
      </c>
      <c r="C35" s="155"/>
      <c r="D35" s="156"/>
      <c r="E35" s="136">
        <v>57</v>
      </c>
      <c r="F35" s="157"/>
      <c r="G35" s="157"/>
      <c r="H35" s="158"/>
      <c r="I35" s="167"/>
      <c r="J35" s="167"/>
    </row>
    <row r="36" ht="14.45" customHeight="1" spans="1:8">
      <c r="A36" s="234" t="s">
        <v>71</v>
      </c>
      <c r="B36" s="229" t="s">
        <v>135</v>
      </c>
      <c r="C36" s="160">
        <f>SUM(C31:C32)</f>
        <v>2649.38</v>
      </c>
      <c r="D36" s="235" t="s">
        <v>71</v>
      </c>
      <c r="E36" s="136">
        <v>58</v>
      </c>
      <c r="F36" s="157"/>
      <c r="G36" s="162">
        <f>SUM(G31:G32)</f>
        <v>2649.38</v>
      </c>
      <c r="H36" s="163"/>
    </row>
    <row r="37" ht="29.25" customHeight="1" spans="1:8">
      <c r="A37" s="164" t="s">
        <v>136</v>
      </c>
      <c r="B37" s="165"/>
      <c r="C37" s="165"/>
      <c r="D37" s="165"/>
      <c r="E37" s="165"/>
      <c r="F37" s="165"/>
      <c r="G37" s="165"/>
      <c r="H37" s="165"/>
    </row>
  </sheetData>
  <mergeCells count="4">
    <mergeCell ref="A2:H2"/>
    <mergeCell ref="A5:C5"/>
    <mergeCell ref="D5:H5"/>
    <mergeCell ref="A37:H37"/>
  </mergeCells>
  <printOptions horizontalCentered="1"/>
  <pageMargins left="0.354330708661417" right="0.354330708661417" top="0.590551181102362" bottom="0.78740157480315" header="0.511811023622047" footer="0.196850393700787"/>
  <pageSetup paperSize="9" scale="82" orientation="landscape" horizontalDpi="300" verticalDpi="300"/>
  <headerFooter alignWithMargins="0">
    <oddFooter>&amp;C第 &amp;P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3"/>
  <sheetViews>
    <sheetView topLeftCell="A28" workbookViewId="0">
      <selection activeCell="A41" sqref="$A41:$XFD41"/>
    </sheetView>
  </sheetViews>
  <sheetFormatPr defaultColWidth="9" defaultRowHeight="14.25" outlineLevelCol="4"/>
  <cols>
    <col min="1" max="1" width="9.375" style="5" customWidth="1"/>
    <col min="2" max="2" width="28.25" style="5" customWidth="1"/>
    <col min="3" max="3" width="25.625" style="5" customWidth="1"/>
    <col min="4" max="4" width="28.25" style="105" customWidth="1"/>
    <col min="5" max="5" width="30.375" style="105" customWidth="1"/>
    <col min="6" max="16384" width="9" style="5"/>
  </cols>
  <sheetData>
    <row r="1" s="1" customFormat="1" ht="30" customHeight="1" spans="1:5">
      <c r="A1" s="6" t="s">
        <v>137</v>
      </c>
      <c r="B1" s="6"/>
      <c r="C1" s="6"/>
      <c r="D1" s="6"/>
      <c r="E1" s="6"/>
    </row>
    <row r="2" s="2" customFormat="1" ht="11.1" customHeight="1" spans="1:5">
      <c r="A2" s="36"/>
      <c r="B2" s="36"/>
      <c r="D2" s="36"/>
      <c r="E2" s="30" t="s">
        <v>138</v>
      </c>
    </row>
    <row r="3" s="2" customFormat="1" ht="15" customHeight="1" spans="1:5">
      <c r="A3" s="37" t="s">
        <v>2</v>
      </c>
      <c r="B3" s="36"/>
      <c r="C3" s="8"/>
      <c r="D3" s="106"/>
      <c r="E3" s="30" t="s">
        <v>3</v>
      </c>
    </row>
    <row r="4" s="3" customFormat="1" ht="20.25" customHeight="1" spans="1:5">
      <c r="A4" s="38" t="s">
        <v>139</v>
      </c>
      <c r="B4" s="39"/>
      <c r="C4" s="40" t="s">
        <v>63</v>
      </c>
      <c r="D4" s="41" t="s">
        <v>140</v>
      </c>
      <c r="E4" s="71" t="s">
        <v>119</v>
      </c>
    </row>
    <row r="5" s="3" customFormat="1" ht="24.75" customHeight="1" spans="1:5">
      <c r="A5" s="44" t="s">
        <v>82</v>
      </c>
      <c r="B5" s="45" t="s">
        <v>83</v>
      </c>
      <c r="C5" s="46"/>
      <c r="D5" s="47"/>
      <c r="E5" s="72"/>
    </row>
    <row r="6" s="3" customFormat="1" ht="18" customHeight="1" spans="1:5">
      <c r="A6" s="44"/>
      <c r="B6" s="45"/>
      <c r="C6" s="46"/>
      <c r="D6" s="47"/>
      <c r="E6" s="72"/>
    </row>
    <row r="7" s="3" customFormat="1" ht="22.5" customHeight="1" spans="1:5">
      <c r="A7" s="44"/>
      <c r="B7" s="45"/>
      <c r="C7" s="48"/>
      <c r="D7" s="49"/>
      <c r="E7" s="73"/>
    </row>
    <row r="8" s="3" customFormat="1" ht="22.5" customHeight="1" spans="1:5">
      <c r="A8" s="50" t="s">
        <v>84</v>
      </c>
      <c r="B8" s="52"/>
      <c r="C8" s="45">
        <v>1</v>
      </c>
      <c r="D8" s="45">
        <v>2</v>
      </c>
      <c r="E8" s="74">
        <v>3</v>
      </c>
    </row>
    <row r="9" s="3" customFormat="1" ht="22.5" customHeight="1" spans="1:5">
      <c r="A9" s="50" t="s">
        <v>71</v>
      </c>
      <c r="B9" s="52"/>
      <c r="C9" s="107">
        <f>SUM(D9:E9)</f>
        <v>2649.38</v>
      </c>
      <c r="D9" s="108">
        <f>D10+D13+D18+D23+D37</f>
        <v>700.72</v>
      </c>
      <c r="E9" s="108">
        <f>E10+E13+E18+E23+E37</f>
        <v>1948.66</v>
      </c>
    </row>
    <row r="10" s="3" customFormat="1" ht="22.5" customHeight="1" spans="1:5">
      <c r="A10" s="109">
        <v>205</v>
      </c>
      <c r="B10" s="244" t="s">
        <v>85</v>
      </c>
      <c r="C10" s="107">
        <f t="shared" ref="C10:C39" si="0">SUM(D10:E10)</f>
        <v>5.15</v>
      </c>
      <c r="D10" s="108">
        <f>D11</f>
        <v>5.15</v>
      </c>
      <c r="E10" s="110"/>
    </row>
    <row r="11" s="3" customFormat="1" ht="22.5" customHeight="1" spans="1:5">
      <c r="A11" s="111">
        <v>20508</v>
      </c>
      <c r="B11" s="245" t="s">
        <v>86</v>
      </c>
      <c r="C11" s="57">
        <f t="shared" si="0"/>
        <v>5.15</v>
      </c>
      <c r="D11" s="110">
        <f>D12</f>
        <v>5.15</v>
      </c>
      <c r="E11" s="110"/>
    </row>
    <row r="12" s="3" customFormat="1" ht="22.5" customHeight="1" spans="1:5">
      <c r="A12" s="111">
        <v>2050803</v>
      </c>
      <c r="B12" s="245" t="s">
        <v>87</v>
      </c>
      <c r="C12" s="57">
        <f t="shared" si="0"/>
        <v>5.15</v>
      </c>
      <c r="D12" s="110">
        <v>5.15</v>
      </c>
      <c r="E12" s="110"/>
    </row>
    <row r="13" s="3" customFormat="1" ht="22.5" customHeight="1" spans="1:5">
      <c r="A13" s="109">
        <v>208</v>
      </c>
      <c r="B13" s="244" t="s">
        <v>88</v>
      </c>
      <c r="C13" s="107">
        <f t="shared" si="0"/>
        <v>144.07</v>
      </c>
      <c r="D13" s="108">
        <f>D14+D16</f>
        <v>144.07</v>
      </c>
      <c r="E13" s="110"/>
    </row>
    <row r="14" s="3" customFormat="1" ht="22.5" customHeight="1" spans="1:5">
      <c r="A14" s="111">
        <v>20805</v>
      </c>
      <c r="B14" s="245" t="s">
        <v>89</v>
      </c>
      <c r="C14" s="57">
        <f t="shared" si="0"/>
        <v>130.76</v>
      </c>
      <c r="D14" s="110">
        <f>D15</f>
        <v>130.76</v>
      </c>
      <c r="E14" s="110"/>
    </row>
    <row r="15" s="3" customFormat="1" ht="22.5" customHeight="1" spans="1:5">
      <c r="A15" s="111">
        <v>2080501</v>
      </c>
      <c r="B15" s="245" t="s">
        <v>90</v>
      </c>
      <c r="C15" s="57">
        <f t="shared" si="0"/>
        <v>130.76</v>
      </c>
      <c r="D15" s="110">
        <v>130.76</v>
      </c>
      <c r="E15" s="110"/>
    </row>
    <row r="16" s="3" customFormat="1" ht="22.5" customHeight="1" spans="1:5">
      <c r="A16" s="111">
        <v>20808</v>
      </c>
      <c r="B16" s="245" t="s">
        <v>91</v>
      </c>
      <c r="C16" s="57">
        <f t="shared" si="0"/>
        <v>13.31</v>
      </c>
      <c r="D16" s="110">
        <f>D17</f>
        <v>13.31</v>
      </c>
      <c r="E16" s="110"/>
    </row>
    <row r="17" s="3" customFormat="1" ht="22.5" customHeight="1" spans="1:5">
      <c r="A17" s="111">
        <v>2080801</v>
      </c>
      <c r="B17" s="245" t="s">
        <v>92</v>
      </c>
      <c r="C17" s="57">
        <f t="shared" si="0"/>
        <v>13.31</v>
      </c>
      <c r="D17" s="110">
        <v>13.31</v>
      </c>
      <c r="E17" s="110"/>
    </row>
    <row r="18" s="3" customFormat="1" ht="22.5" customHeight="1" spans="1:5">
      <c r="A18" s="109">
        <v>210</v>
      </c>
      <c r="B18" s="244" t="s">
        <v>93</v>
      </c>
      <c r="C18" s="107">
        <f t="shared" si="0"/>
        <v>25.85</v>
      </c>
      <c r="D18" s="108">
        <f>D19+D21</f>
        <v>25.85</v>
      </c>
      <c r="E18" s="110"/>
    </row>
    <row r="19" s="3" customFormat="1" ht="22.5" customHeight="1" spans="1:5">
      <c r="A19" s="111">
        <v>21005</v>
      </c>
      <c r="B19" s="245" t="s">
        <v>94</v>
      </c>
      <c r="C19" s="57">
        <f t="shared" si="0"/>
        <v>20.16</v>
      </c>
      <c r="D19" s="110">
        <f>D20</f>
        <v>20.16</v>
      </c>
      <c r="E19" s="110"/>
    </row>
    <row r="20" s="3" customFormat="1" ht="22.5" customHeight="1" spans="1:5">
      <c r="A20" s="111">
        <v>2100501</v>
      </c>
      <c r="B20" s="245" t="s">
        <v>95</v>
      </c>
      <c r="C20" s="57">
        <f t="shared" si="0"/>
        <v>20.16</v>
      </c>
      <c r="D20" s="110">
        <v>20.16</v>
      </c>
      <c r="E20" s="110"/>
    </row>
    <row r="21" s="3" customFormat="1" ht="22.5" customHeight="1" spans="1:5">
      <c r="A21" s="111">
        <v>21007</v>
      </c>
      <c r="B21" s="245" t="s">
        <v>96</v>
      </c>
      <c r="C21" s="57">
        <f t="shared" si="0"/>
        <v>5.69</v>
      </c>
      <c r="D21" s="110">
        <f>D22</f>
        <v>5.69</v>
      </c>
      <c r="E21" s="110"/>
    </row>
    <row r="22" s="3" customFormat="1" ht="22.5" customHeight="1" spans="1:5">
      <c r="A22" s="111">
        <v>2100717</v>
      </c>
      <c r="B22" s="245" t="s">
        <v>97</v>
      </c>
      <c r="C22" s="57">
        <f t="shared" si="0"/>
        <v>5.69</v>
      </c>
      <c r="D22" s="110">
        <v>5.69</v>
      </c>
      <c r="E22" s="110"/>
    </row>
    <row r="23" s="3" customFormat="1" ht="22.5" customHeight="1" spans="1:5">
      <c r="A23" s="109">
        <v>213</v>
      </c>
      <c r="B23" s="244" t="s">
        <v>98</v>
      </c>
      <c r="C23" s="107">
        <f t="shared" si="0"/>
        <v>2425.96</v>
      </c>
      <c r="D23" s="108">
        <f>D24</f>
        <v>477.3</v>
      </c>
      <c r="E23" s="108">
        <f>E24</f>
        <v>1948.66</v>
      </c>
    </row>
    <row r="24" s="3" customFormat="1" ht="22.5" customHeight="1" spans="1:5">
      <c r="A24" s="111">
        <v>21303</v>
      </c>
      <c r="B24" s="245" t="s">
        <v>99</v>
      </c>
      <c r="C24" s="57">
        <f t="shared" si="0"/>
        <v>2425.96</v>
      </c>
      <c r="D24" s="110">
        <f>SUM(D25:D36)</f>
        <v>477.3</v>
      </c>
      <c r="E24" s="110">
        <f>SUM(E25:E36)</f>
        <v>1948.66</v>
      </c>
    </row>
    <row r="25" s="3" customFormat="1" ht="22.5" customHeight="1" spans="1:5">
      <c r="A25" s="111">
        <v>2130301</v>
      </c>
      <c r="B25" s="245" t="s">
        <v>100</v>
      </c>
      <c r="C25" s="57">
        <f t="shared" si="0"/>
        <v>409.98</v>
      </c>
      <c r="D25" s="110">
        <v>409.98</v>
      </c>
      <c r="E25" s="110"/>
    </row>
    <row r="26" s="3" customFormat="1" ht="22.5" customHeight="1" spans="1:5">
      <c r="A26" s="111">
        <v>2130302</v>
      </c>
      <c r="B26" s="245" t="s">
        <v>101</v>
      </c>
      <c r="C26" s="57">
        <f t="shared" si="0"/>
        <v>13.09</v>
      </c>
      <c r="D26" s="110">
        <v>13.09</v>
      </c>
      <c r="E26" s="110"/>
    </row>
    <row r="27" s="3" customFormat="1" ht="22.5" customHeight="1" spans="1:5">
      <c r="A27" s="111">
        <v>2130304</v>
      </c>
      <c r="B27" s="245" t="s">
        <v>102</v>
      </c>
      <c r="C27" s="57">
        <f t="shared" si="0"/>
        <v>162.78</v>
      </c>
      <c r="D27" s="110">
        <v>24.99</v>
      </c>
      <c r="E27" s="110">
        <v>137.79</v>
      </c>
    </row>
    <row r="28" s="3" customFormat="1" ht="22.5" customHeight="1" spans="1:5">
      <c r="A28" s="111">
        <v>2130305</v>
      </c>
      <c r="B28" s="245" t="s">
        <v>103</v>
      </c>
      <c r="C28" s="57">
        <f t="shared" si="0"/>
        <v>324.14</v>
      </c>
      <c r="D28" s="110"/>
      <c r="E28" s="110">
        <v>324.14</v>
      </c>
    </row>
    <row r="29" s="3" customFormat="1" ht="22.5" customHeight="1" spans="1:5">
      <c r="A29" s="111">
        <v>2130306</v>
      </c>
      <c r="B29" s="245" t="s">
        <v>104</v>
      </c>
      <c r="C29" s="57">
        <f t="shared" si="0"/>
        <v>657.22</v>
      </c>
      <c r="D29" s="110"/>
      <c r="E29" s="110">
        <v>657.22</v>
      </c>
    </row>
    <row r="30" s="3" customFormat="1" ht="22.5" customHeight="1" spans="1:5">
      <c r="A30" s="111">
        <v>2130308</v>
      </c>
      <c r="B30" s="245" t="s">
        <v>105</v>
      </c>
      <c r="C30" s="57">
        <f t="shared" si="0"/>
        <v>2</v>
      </c>
      <c r="D30" s="110"/>
      <c r="E30" s="110">
        <v>2</v>
      </c>
    </row>
    <row r="31" s="3" customFormat="1" ht="22.5" customHeight="1" spans="1:5">
      <c r="A31" s="111">
        <v>2130311</v>
      </c>
      <c r="B31" s="245" t="s">
        <v>106</v>
      </c>
      <c r="C31" s="57">
        <f t="shared" si="0"/>
        <v>80</v>
      </c>
      <c r="D31" s="110"/>
      <c r="E31" s="110">
        <v>80</v>
      </c>
    </row>
    <row r="32" s="3" customFormat="1" ht="22.5" customHeight="1" spans="1:5">
      <c r="A32" s="111">
        <v>2130314</v>
      </c>
      <c r="B32" s="245" t="s">
        <v>107</v>
      </c>
      <c r="C32" s="57">
        <f t="shared" si="0"/>
        <v>246.21</v>
      </c>
      <c r="D32" s="110">
        <v>14.73</v>
      </c>
      <c r="E32" s="110">
        <v>231.48</v>
      </c>
    </row>
    <row r="33" s="3" customFormat="1" ht="22.5" customHeight="1" spans="1:5">
      <c r="A33" s="111">
        <v>2130316</v>
      </c>
      <c r="B33" s="245" t="s">
        <v>108</v>
      </c>
      <c r="C33" s="57">
        <f t="shared" si="0"/>
        <v>263.11</v>
      </c>
      <c r="D33" s="110"/>
      <c r="E33" s="110">
        <v>263.11</v>
      </c>
    </row>
    <row r="34" s="4" customFormat="1" ht="22.5" customHeight="1" spans="1:5">
      <c r="A34" s="111">
        <v>2130331</v>
      </c>
      <c r="B34" s="245" t="s">
        <v>109</v>
      </c>
      <c r="C34" s="57">
        <f t="shared" si="0"/>
        <v>137.47</v>
      </c>
      <c r="D34" s="110">
        <v>0.97</v>
      </c>
      <c r="E34" s="110">
        <v>136.5</v>
      </c>
    </row>
    <row r="35" s="4" customFormat="1" ht="22.5" customHeight="1" spans="1:5">
      <c r="A35" s="111">
        <v>2130335</v>
      </c>
      <c r="B35" s="245" t="s">
        <v>110</v>
      </c>
      <c r="C35" s="57">
        <f t="shared" si="0"/>
        <v>108.92</v>
      </c>
      <c r="D35" s="110"/>
      <c r="E35" s="110">
        <v>108.92</v>
      </c>
    </row>
    <row r="36" s="4" customFormat="1" ht="22.5" customHeight="1" spans="1:5">
      <c r="A36" s="111">
        <v>2130399</v>
      </c>
      <c r="B36" s="245" t="s">
        <v>111</v>
      </c>
      <c r="C36" s="57">
        <f t="shared" si="0"/>
        <v>21.04</v>
      </c>
      <c r="D36" s="110">
        <v>13.54</v>
      </c>
      <c r="E36" s="110">
        <v>7.5</v>
      </c>
    </row>
    <row r="37" s="4" customFormat="1" ht="22.5" customHeight="1" spans="1:5">
      <c r="A37" s="109">
        <v>221</v>
      </c>
      <c r="B37" s="244" t="s">
        <v>112</v>
      </c>
      <c r="C37" s="107">
        <f t="shared" si="0"/>
        <v>48.35</v>
      </c>
      <c r="D37" s="108">
        <f>D38</f>
        <v>48.35</v>
      </c>
      <c r="E37" s="110"/>
    </row>
    <row r="38" s="4" customFormat="1" ht="22.5" customHeight="1" spans="1:5">
      <c r="A38" s="111">
        <v>22102</v>
      </c>
      <c r="B38" s="245" t="s">
        <v>113</v>
      </c>
      <c r="C38" s="57">
        <f t="shared" si="0"/>
        <v>48.35</v>
      </c>
      <c r="D38" s="110">
        <f>D39</f>
        <v>48.35</v>
      </c>
      <c r="E38" s="110"/>
    </row>
    <row r="39" s="4" customFormat="1" ht="22.5" customHeight="1" spans="1:5">
      <c r="A39" s="111">
        <v>2210201</v>
      </c>
      <c r="B39" s="245" t="s">
        <v>114</v>
      </c>
      <c r="C39" s="57">
        <f t="shared" si="0"/>
        <v>48.35</v>
      </c>
      <c r="D39" s="110">
        <v>48.35</v>
      </c>
      <c r="E39" s="113"/>
    </row>
    <row r="40" ht="32.25" customHeight="1" spans="1:5">
      <c r="A40" s="28" t="s">
        <v>141</v>
      </c>
      <c r="B40" s="29"/>
      <c r="C40" s="29"/>
      <c r="D40" s="29"/>
      <c r="E40" s="29"/>
    </row>
    <row r="41" spans="1:1">
      <c r="A41" s="70"/>
    </row>
    <row r="42" spans="1:1">
      <c r="A42" s="70"/>
    </row>
    <row r="43" spans="1:1">
      <c r="A43" s="70"/>
    </row>
  </sheetData>
  <mergeCells count="10">
    <mergeCell ref="A1:E1"/>
    <mergeCell ref="A4:B4"/>
    <mergeCell ref="A8:B8"/>
    <mergeCell ref="A9:B9"/>
    <mergeCell ref="A40:E40"/>
    <mergeCell ref="A5:A7"/>
    <mergeCell ref="B5:B7"/>
    <mergeCell ref="C4:C7"/>
    <mergeCell ref="D4:D7"/>
    <mergeCell ref="E4:E7"/>
  </mergeCells>
  <printOptions horizontalCentered="1"/>
  <pageMargins left="0.354330708661417" right="0.354330708661417" top="0.78740157480315" bottom="0.78740157480315" header="0.511811023622047" footer="0.196850393700787"/>
  <pageSetup paperSize="9" orientation="landscape" horizontalDpi="600" verticalDpi="600"/>
  <headerFooter alignWithMargins="0">
    <oddFooter>&amp;C第 &amp;P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4"/>
  <sheetViews>
    <sheetView tabSelected="1" topLeftCell="A16" workbookViewId="0">
      <selection activeCell="I12" sqref="I12"/>
    </sheetView>
  </sheetViews>
  <sheetFormatPr defaultColWidth="9" defaultRowHeight="14.25" outlineLevelCol="5"/>
  <cols>
    <col min="1" max="2" width="4.625" style="5" customWidth="1"/>
    <col min="3" max="3" width="34.5" style="5" customWidth="1"/>
    <col min="4" max="6" width="28.625" style="5" customWidth="1"/>
    <col min="7" max="16384" width="9" style="5"/>
  </cols>
  <sheetData>
    <row r="1" s="1" customFormat="1" ht="23.25" customHeight="1" spans="1:6">
      <c r="A1" s="6" t="s">
        <v>142</v>
      </c>
      <c r="B1" s="6"/>
      <c r="C1" s="6"/>
      <c r="D1" s="6"/>
      <c r="E1" s="6"/>
      <c r="F1" s="6"/>
    </row>
    <row r="2" s="2" customFormat="1" ht="11.1" customHeight="1" spans="1:6">
      <c r="A2" s="36"/>
      <c r="B2" s="36"/>
      <c r="C2" s="36"/>
      <c r="F2" s="30" t="s">
        <v>143</v>
      </c>
    </row>
    <row r="3" s="2" customFormat="1" ht="15" customHeight="1" spans="1:6">
      <c r="A3" s="7" t="s">
        <v>2</v>
      </c>
      <c r="B3" s="36"/>
      <c r="C3" s="36"/>
      <c r="D3" s="8"/>
      <c r="E3" s="8"/>
      <c r="F3" s="30" t="s">
        <v>3</v>
      </c>
    </row>
    <row r="4" s="3" customFormat="1" ht="42" customHeight="1" spans="1:6">
      <c r="A4" s="38" t="s">
        <v>139</v>
      </c>
      <c r="B4" s="39"/>
      <c r="C4" s="39"/>
      <c r="D4" s="40" t="s">
        <v>63</v>
      </c>
      <c r="E4" s="41" t="s">
        <v>144</v>
      </c>
      <c r="F4" s="71" t="s">
        <v>145</v>
      </c>
    </row>
    <row r="5" s="3" customFormat="1" ht="42" customHeight="1" spans="1:6">
      <c r="A5" s="44" t="s">
        <v>146</v>
      </c>
      <c r="B5" s="45"/>
      <c r="C5" s="45" t="s">
        <v>83</v>
      </c>
      <c r="D5" s="46"/>
      <c r="E5" s="47"/>
      <c r="F5" s="72"/>
    </row>
    <row r="6" s="3" customFormat="1" ht="9" customHeight="1" spans="1:6">
      <c r="A6" s="44"/>
      <c r="B6" s="45"/>
      <c r="C6" s="45"/>
      <c r="D6" s="46"/>
      <c r="E6" s="47"/>
      <c r="F6" s="72"/>
    </row>
    <row r="7" s="3" customFormat="1" ht="9.75" customHeight="1" spans="1:6">
      <c r="A7" s="44"/>
      <c r="B7" s="45"/>
      <c r="C7" s="45"/>
      <c r="D7" s="48"/>
      <c r="E7" s="49"/>
      <c r="F7" s="73"/>
    </row>
    <row r="8" s="3" customFormat="1" ht="27" customHeight="1" spans="1:6">
      <c r="A8" s="50" t="s">
        <v>84</v>
      </c>
      <c r="B8" s="51"/>
      <c r="C8" s="52"/>
      <c r="D8" s="45">
        <v>1</v>
      </c>
      <c r="E8" s="45">
        <v>2</v>
      </c>
      <c r="F8" s="74">
        <v>3</v>
      </c>
    </row>
    <row r="9" s="3" customFormat="1" ht="27" customHeight="1" spans="1:6">
      <c r="A9" s="50" t="s">
        <v>71</v>
      </c>
      <c r="B9" s="51"/>
      <c r="C9" s="52"/>
      <c r="D9" s="81">
        <f>D10+D17+D32</f>
        <v>700.72</v>
      </c>
      <c r="E9" s="81">
        <f>E10+E17+E32</f>
        <v>612.6</v>
      </c>
      <c r="F9" s="82">
        <f>F17</f>
        <v>88.12</v>
      </c>
    </row>
    <row r="10" s="4" customFormat="1" ht="27" customHeight="1" spans="1:6">
      <c r="A10" s="83">
        <v>301</v>
      </c>
      <c r="B10" s="84"/>
      <c r="C10" s="85" t="s">
        <v>147</v>
      </c>
      <c r="D10" s="86">
        <f>SUM(D11:D16)</f>
        <v>397.03</v>
      </c>
      <c r="E10" s="86">
        <f>SUM(E11:E16)</f>
        <v>397.03</v>
      </c>
      <c r="F10" s="76"/>
    </row>
    <row r="11" s="4" customFormat="1" ht="27" customHeight="1" spans="1:6">
      <c r="A11" s="87">
        <v>30101</v>
      </c>
      <c r="B11" s="88"/>
      <c r="C11" s="89" t="s">
        <v>148</v>
      </c>
      <c r="D11" s="90">
        <f t="shared" ref="D11:D17" si="0">E11+F11</f>
        <v>264.14</v>
      </c>
      <c r="E11" s="90">
        <v>264.14</v>
      </c>
      <c r="F11" s="76"/>
    </row>
    <row r="12" s="4" customFormat="1" ht="27" customHeight="1" spans="1:6">
      <c r="A12" s="87">
        <v>30102</v>
      </c>
      <c r="B12" s="88"/>
      <c r="C12" s="89" t="s">
        <v>149</v>
      </c>
      <c r="D12" s="90">
        <f t="shared" si="0"/>
        <v>34.54</v>
      </c>
      <c r="E12" s="90">
        <v>34.54</v>
      </c>
      <c r="F12" s="76"/>
    </row>
    <row r="13" s="4" customFormat="1" ht="27" customHeight="1" spans="1:6">
      <c r="A13" s="91">
        <v>30103</v>
      </c>
      <c r="B13" s="92"/>
      <c r="C13" s="89" t="s">
        <v>150</v>
      </c>
      <c r="D13" s="90">
        <f t="shared" si="0"/>
        <v>33.43</v>
      </c>
      <c r="E13" s="90">
        <v>33.43</v>
      </c>
      <c r="F13" s="76"/>
    </row>
    <row r="14" s="4" customFormat="1" ht="27" customHeight="1" spans="1:6">
      <c r="A14" s="91">
        <v>30105</v>
      </c>
      <c r="B14" s="93"/>
      <c r="C14" s="89" t="s">
        <v>151</v>
      </c>
      <c r="D14" s="90">
        <f t="shared" si="0"/>
        <v>0.2</v>
      </c>
      <c r="E14" s="90">
        <v>0.2</v>
      </c>
      <c r="F14" s="76"/>
    </row>
    <row r="15" s="4" customFormat="1" ht="27" customHeight="1" spans="1:6">
      <c r="A15" s="87">
        <v>30108</v>
      </c>
      <c r="B15" s="88"/>
      <c r="C15" s="89" t="s">
        <v>152</v>
      </c>
      <c r="D15" s="90">
        <f t="shared" si="0"/>
        <v>61.13</v>
      </c>
      <c r="E15" s="90">
        <v>61.13</v>
      </c>
      <c r="F15" s="76"/>
    </row>
    <row r="16" s="4" customFormat="1" ht="27" customHeight="1" spans="1:6">
      <c r="A16" s="87">
        <v>30199</v>
      </c>
      <c r="B16" s="93"/>
      <c r="C16" s="89" t="s">
        <v>153</v>
      </c>
      <c r="D16" s="90">
        <f t="shared" si="0"/>
        <v>3.59</v>
      </c>
      <c r="E16" s="90">
        <v>3.59</v>
      </c>
      <c r="F16" s="76"/>
    </row>
    <row r="17" s="79" customFormat="1" ht="27" customHeight="1" spans="1:6">
      <c r="A17" s="83">
        <v>302</v>
      </c>
      <c r="B17" s="94"/>
      <c r="C17" s="85" t="s">
        <v>154</v>
      </c>
      <c r="D17" s="86">
        <f t="shared" si="0"/>
        <v>88.12</v>
      </c>
      <c r="E17" s="95"/>
      <c r="F17" s="96">
        <f>SUM(F18:F31)</f>
        <v>88.12</v>
      </c>
    </row>
    <row r="18" s="4" customFormat="1" ht="22.5" customHeight="1" spans="1:6">
      <c r="A18" s="87">
        <v>30201</v>
      </c>
      <c r="B18" s="88"/>
      <c r="C18" s="89" t="s">
        <v>155</v>
      </c>
      <c r="D18" s="90">
        <f t="shared" ref="D18:D40" si="1">E18+F18</f>
        <v>5.65</v>
      </c>
      <c r="E18" s="97"/>
      <c r="F18" s="98">
        <v>5.65</v>
      </c>
    </row>
    <row r="19" s="4" customFormat="1" ht="22.5" customHeight="1" spans="1:6">
      <c r="A19" s="87">
        <v>30203</v>
      </c>
      <c r="B19" s="93"/>
      <c r="C19" s="89" t="s">
        <v>156</v>
      </c>
      <c r="D19" s="90">
        <f t="shared" si="1"/>
        <v>1.1</v>
      </c>
      <c r="E19" s="97"/>
      <c r="F19" s="98">
        <v>1.1</v>
      </c>
    </row>
    <row r="20" s="4" customFormat="1" ht="22.5" customHeight="1" spans="1:6">
      <c r="A20" s="87">
        <v>30204</v>
      </c>
      <c r="B20" s="88"/>
      <c r="C20" s="89" t="s">
        <v>157</v>
      </c>
      <c r="D20" s="90">
        <f t="shared" si="1"/>
        <v>0.08</v>
      </c>
      <c r="E20" s="97"/>
      <c r="F20" s="98">
        <v>0.08</v>
      </c>
    </row>
    <row r="21" s="4" customFormat="1" ht="22.5" customHeight="1" spans="1:6">
      <c r="A21" s="91">
        <v>30205</v>
      </c>
      <c r="B21" s="92"/>
      <c r="C21" s="89" t="s">
        <v>158</v>
      </c>
      <c r="D21" s="90">
        <f t="shared" si="1"/>
        <v>0.71</v>
      </c>
      <c r="E21" s="99"/>
      <c r="F21" s="98">
        <v>0.71</v>
      </c>
    </row>
    <row r="22" s="4" customFormat="1" ht="22.5" customHeight="1" spans="1:6">
      <c r="A22" s="87">
        <v>30206</v>
      </c>
      <c r="B22" s="88"/>
      <c r="C22" s="89" t="s">
        <v>159</v>
      </c>
      <c r="D22" s="90">
        <f t="shared" si="1"/>
        <v>8.78</v>
      </c>
      <c r="E22" s="97"/>
      <c r="F22" s="98">
        <v>8.78</v>
      </c>
    </row>
    <row r="23" s="4" customFormat="1" ht="22.5" customHeight="1" spans="1:6">
      <c r="A23" s="87">
        <v>30207</v>
      </c>
      <c r="B23" s="88"/>
      <c r="C23" s="89" t="s">
        <v>160</v>
      </c>
      <c r="D23" s="90">
        <f t="shared" si="1"/>
        <v>19.79</v>
      </c>
      <c r="E23" s="97"/>
      <c r="F23" s="98">
        <v>19.79</v>
      </c>
    </row>
    <row r="24" s="4" customFormat="1" ht="22.5" customHeight="1" spans="1:6">
      <c r="A24" s="87">
        <v>30209</v>
      </c>
      <c r="B24" s="93"/>
      <c r="C24" s="89" t="s">
        <v>161</v>
      </c>
      <c r="D24" s="90">
        <f t="shared" si="1"/>
        <v>4.42</v>
      </c>
      <c r="E24" s="97"/>
      <c r="F24" s="98">
        <v>4.42</v>
      </c>
    </row>
    <row r="25" s="4" customFormat="1" ht="22.5" customHeight="1" spans="1:6">
      <c r="A25" s="87">
        <v>30211</v>
      </c>
      <c r="B25" s="100"/>
      <c r="C25" s="89" t="s">
        <v>162</v>
      </c>
      <c r="D25" s="90">
        <f t="shared" si="1"/>
        <v>1.07</v>
      </c>
      <c r="E25" s="97"/>
      <c r="F25" s="98">
        <v>1.07</v>
      </c>
    </row>
    <row r="26" s="4" customFormat="1" ht="22.5" customHeight="1" spans="1:6">
      <c r="A26" s="87">
        <v>30215</v>
      </c>
      <c r="B26" s="93"/>
      <c r="C26" s="89" t="s">
        <v>163</v>
      </c>
      <c r="D26" s="90">
        <f t="shared" si="1"/>
        <v>0.97</v>
      </c>
      <c r="E26" s="97"/>
      <c r="F26" s="98">
        <v>0.97</v>
      </c>
    </row>
    <row r="27" s="4" customFormat="1" ht="22.5" customHeight="1" spans="1:6">
      <c r="A27" s="87">
        <v>30216</v>
      </c>
      <c r="B27" s="93"/>
      <c r="C27" s="89" t="s">
        <v>164</v>
      </c>
      <c r="D27" s="90">
        <f t="shared" si="1"/>
        <v>5.46</v>
      </c>
      <c r="E27" s="97"/>
      <c r="F27" s="98">
        <v>5.46</v>
      </c>
    </row>
    <row r="28" s="4" customFormat="1" ht="22.5" customHeight="1" spans="1:6">
      <c r="A28" s="87">
        <v>30217</v>
      </c>
      <c r="B28" s="93"/>
      <c r="C28" s="89" t="s">
        <v>165</v>
      </c>
      <c r="D28" s="90">
        <f t="shared" si="1"/>
        <v>21.24</v>
      </c>
      <c r="E28" s="97"/>
      <c r="F28" s="98">
        <v>21.24</v>
      </c>
    </row>
    <row r="29" s="4" customFormat="1" ht="22.5" customHeight="1" spans="1:6">
      <c r="A29" s="87">
        <v>30226</v>
      </c>
      <c r="B29" s="93"/>
      <c r="C29" s="89" t="s">
        <v>166</v>
      </c>
      <c r="D29" s="90">
        <f t="shared" si="1"/>
        <v>4.25</v>
      </c>
      <c r="E29" s="97"/>
      <c r="F29" s="98">
        <v>4.25</v>
      </c>
    </row>
    <row r="30" s="4" customFormat="1" ht="22.5" customHeight="1" spans="1:6">
      <c r="A30" s="87">
        <v>30231</v>
      </c>
      <c r="B30" s="93"/>
      <c r="C30" s="89" t="s">
        <v>167</v>
      </c>
      <c r="D30" s="90">
        <f t="shared" si="1"/>
        <v>11.32</v>
      </c>
      <c r="E30" s="97"/>
      <c r="F30" s="98">
        <v>11.32</v>
      </c>
    </row>
    <row r="31" s="4" customFormat="1" ht="22.5" customHeight="1" spans="1:6">
      <c r="A31" s="87">
        <v>30299</v>
      </c>
      <c r="B31" s="93"/>
      <c r="C31" s="89" t="s">
        <v>168</v>
      </c>
      <c r="D31" s="90">
        <f t="shared" si="1"/>
        <v>3.28</v>
      </c>
      <c r="E31" s="97"/>
      <c r="F31" s="98">
        <v>3.28</v>
      </c>
    </row>
    <row r="32" s="79" customFormat="1" ht="22.5" customHeight="1" spans="1:6">
      <c r="A32" s="83">
        <v>303</v>
      </c>
      <c r="B32" s="101"/>
      <c r="C32" s="85" t="s">
        <v>169</v>
      </c>
      <c r="D32" s="86">
        <f t="shared" si="1"/>
        <v>215.57</v>
      </c>
      <c r="E32" s="95">
        <f>SUM(E33:E40)</f>
        <v>215.57</v>
      </c>
      <c r="F32" s="96"/>
    </row>
    <row r="33" s="4" customFormat="1" ht="22.5" customHeight="1" spans="1:6">
      <c r="A33" s="91">
        <v>30301</v>
      </c>
      <c r="B33" s="102"/>
      <c r="C33" s="89" t="s">
        <v>170</v>
      </c>
      <c r="D33" s="90">
        <f t="shared" si="1"/>
        <v>7.08</v>
      </c>
      <c r="E33" s="99">
        <v>7.08</v>
      </c>
      <c r="F33" s="98"/>
    </row>
    <row r="34" s="4" customFormat="1" ht="22.5" customHeight="1" spans="1:6">
      <c r="A34" s="87">
        <v>30302</v>
      </c>
      <c r="B34" s="93"/>
      <c r="C34" s="89" t="s">
        <v>171</v>
      </c>
      <c r="D34" s="90">
        <f t="shared" si="1"/>
        <v>137.22</v>
      </c>
      <c r="E34" s="97">
        <v>137.22</v>
      </c>
      <c r="F34" s="98"/>
    </row>
    <row r="35" s="4" customFormat="1" ht="22.5" customHeight="1" spans="1:6">
      <c r="A35" s="87">
        <v>30304</v>
      </c>
      <c r="B35" s="93"/>
      <c r="C35" s="89" t="s">
        <v>172</v>
      </c>
      <c r="D35" s="90">
        <f t="shared" si="1"/>
        <v>13.31</v>
      </c>
      <c r="E35" s="97">
        <v>13.31</v>
      </c>
      <c r="F35" s="98"/>
    </row>
    <row r="36" s="4" customFormat="1" ht="22.5" customHeight="1" spans="1:6">
      <c r="A36" s="87">
        <v>30306</v>
      </c>
      <c r="B36" s="93"/>
      <c r="C36" s="89" t="s">
        <v>173</v>
      </c>
      <c r="D36" s="90">
        <f t="shared" si="1"/>
        <v>1.07</v>
      </c>
      <c r="E36" s="97">
        <v>1.07</v>
      </c>
      <c r="F36" s="98"/>
    </row>
    <row r="37" s="4" customFormat="1" ht="22.5" customHeight="1" spans="1:6">
      <c r="A37" s="87">
        <v>30307</v>
      </c>
      <c r="B37" s="93"/>
      <c r="C37" s="89" t="s">
        <v>174</v>
      </c>
      <c r="D37" s="90">
        <f t="shared" si="1"/>
        <v>1.87</v>
      </c>
      <c r="E37" s="97">
        <v>1.87</v>
      </c>
      <c r="F37" s="98"/>
    </row>
    <row r="38" s="4" customFormat="1" ht="22.5" customHeight="1" spans="1:6">
      <c r="A38" s="87">
        <v>30309</v>
      </c>
      <c r="B38" s="93"/>
      <c r="C38" s="89" t="s">
        <v>175</v>
      </c>
      <c r="D38" s="90">
        <f t="shared" si="1"/>
        <v>5.71</v>
      </c>
      <c r="E38" s="97">
        <v>5.71</v>
      </c>
      <c r="F38" s="98"/>
    </row>
    <row r="39" s="4" customFormat="1" ht="22.5" customHeight="1" spans="1:6">
      <c r="A39" s="87">
        <v>30311</v>
      </c>
      <c r="B39" s="93"/>
      <c r="C39" s="89" t="s">
        <v>114</v>
      </c>
      <c r="D39" s="90">
        <f t="shared" si="1"/>
        <v>48.35</v>
      </c>
      <c r="E39" s="97">
        <v>48.35</v>
      </c>
      <c r="F39" s="98"/>
    </row>
    <row r="40" s="4" customFormat="1" ht="22.5" customHeight="1" spans="1:6">
      <c r="A40" s="87">
        <v>30399</v>
      </c>
      <c r="B40" s="93"/>
      <c r="C40" s="89" t="s">
        <v>176</v>
      </c>
      <c r="D40" s="90">
        <f t="shared" si="1"/>
        <v>0.96</v>
      </c>
      <c r="E40" s="97">
        <v>0.96</v>
      </c>
      <c r="F40" s="98"/>
    </row>
    <row r="41" s="80" customFormat="1" ht="16.5" customHeight="1" spans="1:6">
      <c r="A41" s="103" t="s">
        <v>177</v>
      </c>
      <c r="B41" s="104"/>
      <c r="C41" s="104"/>
      <c r="D41" s="104"/>
      <c r="E41" s="104"/>
      <c r="F41" s="104"/>
    </row>
    <row r="42" spans="1:1">
      <c r="A42" s="70"/>
    </row>
    <row r="43" spans="1:1">
      <c r="A43" s="70"/>
    </row>
    <row r="44" spans="1:1">
      <c r="A44" s="70"/>
    </row>
  </sheetData>
  <mergeCells count="41">
    <mergeCell ref="A1:F1"/>
    <mergeCell ref="A4:C4"/>
    <mergeCell ref="A8:C8"/>
    <mergeCell ref="A9:C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F41"/>
    <mergeCell ref="C5:C7"/>
    <mergeCell ref="D4:D7"/>
    <mergeCell ref="E4:E7"/>
    <mergeCell ref="F4:F7"/>
    <mergeCell ref="A5:B7"/>
  </mergeCells>
  <printOptions horizontalCentered="1"/>
  <pageMargins left="0.354330708661417" right="0.354330708661417" top="0.78740157480315" bottom="0.78740157480315" header="0.511811023622047" footer="0.196850393700787"/>
  <pageSetup paperSize="9" scale="95" orientation="landscape" horizontalDpi="600" verticalDpi="600"/>
  <headerFooter alignWithMargins="0">
    <oddFooter>&amp;C第 &amp;P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O11" sqref="O11"/>
    </sheetView>
  </sheetViews>
  <sheetFormatPr defaultColWidth="9" defaultRowHeight="14.25"/>
  <cols>
    <col min="1" max="12" width="10.125" style="5" customWidth="1"/>
    <col min="13" max="16384" width="9" style="5"/>
  </cols>
  <sheetData>
    <row r="1" s="1" customFormat="1" ht="30" customHeight="1" spans="1:12">
      <c r="A1" s="6" t="s">
        <v>178</v>
      </c>
      <c r="B1" s="6"/>
      <c r="C1" s="6"/>
      <c r="D1" s="6"/>
      <c r="E1" s="6"/>
      <c r="F1" s="6"/>
      <c r="G1" s="6"/>
      <c r="H1" s="6"/>
      <c r="I1" s="6"/>
      <c r="J1" s="6"/>
      <c r="K1" s="6"/>
      <c r="L1" s="6"/>
    </row>
    <row r="2" s="2" customFormat="1" ht="11.1" customHeight="1" spans="12:12">
      <c r="L2" s="30" t="s">
        <v>179</v>
      </c>
    </row>
    <row r="3" s="2" customFormat="1" ht="15" customHeight="1" spans="1:12">
      <c r="A3" s="7" t="s">
        <v>2</v>
      </c>
      <c r="B3" s="8"/>
      <c r="C3" s="8"/>
      <c r="D3" s="8"/>
      <c r="E3" s="8"/>
      <c r="F3" s="8"/>
      <c r="G3" s="8"/>
      <c r="H3" s="8"/>
      <c r="I3" s="8"/>
      <c r="J3" s="8"/>
      <c r="K3" s="31"/>
      <c r="L3" s="30" t="s">
        <v>3</v>
      </c>
    </row>
    <row r="4" s="3" customFormat="1" ht="27.95" customHeight="1" spans="1:12">
      <c r="A4" s="9" t="s">
        <v>180</v>
      </c>
      <c r="B4" s="10"/>
      <c r="C4" s="10"/>
      <c r="D4" s="10"/>
      <c r="E4" s="10"/>
      <c r="F4" s="11"/>
      <c r="G4" s="12" t="s">
        <v>181</v>
      </c>
      <c r="H4" s="10"/>
      <c r="I4" s="10"/>
      <c r="J4" s="10"/>
      <c r="K4" s="10"/>
      <c r="L4" s="32"/>
    </row>
    <row r="5" s="3" customFormat="1" ht="30" customHeight="1" spans="1:12">
      <c r="A5" s="13" t="s">
        <v>71</v>
      </c>
      <c r="B5" s="14" t="s">
        <v>182</v>
      </c>
      <c r="C5" s="15" t="s">
        <v>183</v>
      </c>
      <c r="D5" s="16"/>
      <c r="E5" s="17"/>
      <c r="F5" s="18" t="s">
        <v>184</v>
      </c>
      <c r="G5" s="19" t="s">
        <v>71</v>
      </c>
      <c r="H5" s="14" t="s">
        <v>182</v>
      </c>
      <c r="I5" s="15" t="s">
        <v>183</v>
      </c>
      <c r="J5" s="16"/>
      <c r="K5" s="17"/>
      <c r="L5" s="33" t="s">
        <v>184</v>
      </c>
    </row>
    <row r="6" s="3" customFormat="1" ht="30" customHeight="1" spans="1:12">
      <c r="A6" s="20"/>
      <c r="B6" s="21"/>
      <c r="C6" s="21" t="s">
        <v>185</v>
      </c>
      <c r="D6" s="21" t="s">
        <v>186</v>
      </c>
      <c r="E6" s="21" t="s">
        <v>187</v>
      </c>
      <c r="F6" s="18"/>
      <c r="G6" s="22"/>
      <c r="H6" s="21"/>
      <c r="I6" s="21" t="s">
        <v>185</v>
      </c>
      <c r="J6" s="21" t="s">
        <v>186</v>
      </c>
      <c r="K6" s="21" t="s">
        <v>187</v>
      </c>
      <c r="L6" s="34"/>
    </row>
    <row r="7" s="3" customFormat="1" ht="27.95" customHeight="1" spans="1:12">
      <c r="A7" s="23">
        <v>1</v>
      </c>
      <c r="B7" s="24">
        <v>2</v>
      </c>
      <c r="C7" s="24">
        <v>3</v>
      </c>
      <c r="D7" s="24">
        <v>4</v>
      </c>
      <c r="E7" s="24">
        <v>5</v>
      </c>
      <c r="F7" s="24">
        <v>6</v>
      </c>
      <c r="G7" s="24">
        <v>7</v>
      </c>
      <c r="H7" s="24">
        <v>8</v>
      </c>
      <c r="I7" s="24">
        <v>9</v>
      </c>
      <c r="J7" s="24">
        <v>10</v>
      </c>
      <c r="K7" s="24">
        <v>11</v>
      </c>
      <c r="L7" s="35">
        <v>12</v>
      </c>
    </row>
    <row r="8" s="4" customFormat="1" ht="42.75" customHeight="1" spans="1:12">
      <c r="A8" s="78">
        <f>C8+B8+F8</f>
        <v>38.8</v>
      </c>
      <c r="B8" s="25"/>
      <c r="C8" s="25">
        <f>D8+E8</f>
        <v>14.75</v>
      </c>
      <c r="D8" s="25"/>
      <c r="E8" s="25">
        <v>14.75</v>
      </c>
      <c r="F8" s="25">
        <v>24.05</v>
      </c>
      <c r="G8" s="78">
        <f>I8+H8+L8</f>
        <v>32.46</v>
      </c>
      <c r="H8" s="25"/>
      <c r="I8" s="25">
        <f>J8+K8</f>
        <v>11.32</v>
      </c>
      <c r="J8" s="25"/>
      <c r="K8" s="25">
        <v>11.32</v>
      </c>
      <c r="L8" s="25">
        <v>21.14</v>
      </c>
    </row>
    <row r="9" ht="45" customHeight="1" spans="1:12">
      <c r="A9" s="28" t="s">
        <v>188</v>
      </c>
      <c r="B9" s="29"/>
      <c r="C9" s="29"/>
      <c r="D9" s="29"/>
      <c r="E9" s="29"/>
      <c r="F9" s="29"/>
      <c r="G9" s="29"/>
      <c r="H9" s="29"/>
      <c r="I9" s="29"/>
      <c r="J9" s="29"/>
      <c r="K9" s="29"/>
      <c r="L9" s="29"/>
    </row>
  </sheetData>
  <mergeCells count="12">
    <mergeCell ref="A1:L1"/>
    <mergeCell ref="A4:F4"/>
    <mergeCell ref="G4:L4"/>
    <mergeCell ref="C5:E5"/>
    <mergeCell ref="I5:K5"/>
    <mergeCell ref="A9:L9"/>
    <mergeCell ref="A5:A6"/>
    <mergeCell ref="B5:B6"/>
    <mergeCell ref="F5:F6"/>
    <mergeCell ref="G5:G6"/>
    <mergeCell ref="H5:H6"/>
    <mergeCell ref="L5:L6"/>
  </mergeCells>
  <printOptions horizontalCentered="1"/>
  <pageMargins left="0.354330708661417" right="0.354330708661417" top="0.78740157480315" bottom="0.78740157480315" header="0.511811023622047" footer="0.196850393700787"/>
  <pageSetup paperSize="9" orientation="landscape" horizontalDpi="600" verticalDpi="600"/>
  <headerFooter alignWithMargins="0">
    <oddFooter>&amp;C第 &amp;P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9"/>
  <sheetViews>
    <sheetView workbookViewId="0">
      <selection activeCell="A17" sqref="$A17:$XFD17"/>
    </sheetView>
  </sheetViews>
  <sheetFormatPr defaultColWidth="9" defaultRowHeight="14.25"/>
  <cols>
    <col min="1" max="2" width="4.625" style="5" customWidth="1"/>
    <col min="3" max="3" width="11" style="5" customWidth="1"/>
    <col min="4" max="9" width="16.625" style="5" customWidth="1"/>
    <col min="10" max="16384" width="9" style="5"/>
  </cols>
  <sheetData>
    <row r="1" s="1" customFormat="1" ht="30" customHeight="1" spans="1:9">
      <c r="A1" s="6" t="s">
        <v>189</v>
      </c>
      <c r="B1" s="6"/>
      <c r="C1" s="6"/>
      <c r="D1" s="6"/>
      <c r="E1" s="6"/>
      <c r="F1" s="6"/>
      <c r="G1" s="6"/>
      <c r="H1" s="6"/>
      <c r="I1" s="6"/>
    </row>
    <row r="2" s="2" customFormat="1" ht="11.1" customHeight="1" spans="1:9">
      <c r="A2" s="36"/>
      <c r="B2" s="36"/>
      <c r="C2" s="36"/>
      <c r="I2" s="30" t="s">
        <v>190</v>
      </c>
    </row>
    <row r="3" s="2" customFormat="1" ht="15" customHeight="1" spans="1:9">
      <c r="A3" s="37" t="s">
        <v>2</v>
      </c>
      <c r="B3" s="36"/>
      <c r="C3" s="36"/>
      <c r="D3" s="8"/>
      <c r="E3" s="8"/>
      <c r="F3" s="8"/>
      <c r="G3" s="8"/>
      <c r="H3" s="31"/>
      <c r="I3" s="30" t="s">
        <v>3</v>
      </c>
    </row>
    <row r="4" s="3" customFormat="1" ht="20.25" customHeight="1" spans="1:9">
      <c r="A4" s="38" t="s">
        <v>139</v>
      </c>
      <c r="B4" s="39"/>
      <c r="C4" s="39"/>
      <c r="D4" s="40" t="s">
        <v>191</v>
      </c>
      <c r="E4" s="41" t="s">
        <v>192</v>
      </c>
      <c r="F4" s="42" t="s">
        <v>193</v>
      </c>
      <c r="G4" s="43"/>
      <c r="H4" s="43"/>
      <c r="I4" s="71" t="s">
        <v>132</v>
      </c>
    </row>
    <row r="5" s="3" customFormat="1" ht="27" customHeight="1" spans="1:9">
      <c r="A5" s="44" t="s">
        <v>82</v>
      </c>
      <c r="B5" s="45"/>
      <c r="C5" s="45" t="s">
        <v>83</v>
      </c>
      <c r="D5" s="46"/>
      <c r="E5" s="47"/>
      <c r="F5" s="47" t="s">
        <v>185</v>
      </c>
      <c r="G5" s="47" t="s">
        <v>140</v>
      </c>
      <c r="H5" s="46" t="s">
        <v>119</v>
      </c>
      <c r="I5" s="72"/>
    </row>
    <row r="6" s="3" customFormat="1" ht="18" customHeight="1" spans="1:9">
      <c r="A6" s="44"/>
      <c r="B6" s="45"/>
      <c r="C6" s="45"/>
      <c r="D6" s="46"/>
      <c r="E6" s="47"/>
      <c r="F6" s="47"/>
      <c r="G6" s="47"/>
      <c r="H6" s="46"/>
      <c r="I6" s="72"/>
    </row>
    <row r="7" s="3" customFormat="1" ht="22.5" customHeight="1" spans="1:9">
      <c r="A7" s="44"/>
      <c r="B7" s="45"/>
      <c r="C7" s="45"/>
      <c r="D7" s="48"/>
      <c r="E7" s="49"/>
      <c r="F7" s="49"/>
      <c r="G7" s="49"/>
      <c r="H7" s="48"/>
      <c r="I7" s="73"/>
    </row>
    <row r="8" s="3" customFormat="1" ht="22.5" customHeight="1" spans="1:9">
      <c r="A8" s="50" t="s">
        <v>84</v>
      </c>
      <c r="B8" s="51"/>
      <c r="C8" s="52"/>
      <c r="D8" s="45">
        <v>1</v>
      </c>
      <c r="E8" s="45">
        <v>2</v>
      </c>
      <c r="F8" s="45">
        <v>3</v>
      </c>
      <c r="G8" s="45">
        <v>4</v>
      </c>
      <c r="H8" s="53">
        <v>5</v>
      </c>
      <c r="I8" s="74">
        <v>6</v>
      </c>
    </row>
    <row r="9" s="3" customFormat="1" ht="22.5" customHeight="1" spans="1:9">
      <c r="A9" s="54" t="s">
        <v>71</v>
      </c>
      <c r="B9" s="55"/>
      <c r="C9" s="56"/>
      <c r="D9" s="57">
        <v>0</v>
      </c>
      <c r="E9" s="57">
        <v>0</v>
      </c>
      <c r="F9" s="57"/>
      <c r="G9" s="57"/>
      <c r="H9" s="58"/>
      <c r="I9" s="75"/>
    </row>
    <row r="10" s="4" customFormat="1" ht="22.5" customHeight="1" spans="1:9">
      <c r="A10" s="44"/>
      <c r="B10" s="45"/>
      <c r="C10" s="59"/>
      <c r="D10" s="60"/>
      <c r="E10" s="60"/>
      <c r="F10" s="60"/>
      <c r="G10" s="61"/>
      <c r="H10" s="62"/>
      <c r="I10" s="76"/>
    </row>
    <row r="11" s="4" customFormat="1" ht="22.5" customHeight="1" spans="1:9">
      <c r="A11" s="44"/>
      <c r="B11" s="45"/>
      <c r="C11" s="63"/>
      <c r="D11" s="60"/>
      <c r="E11" s="60"/>
      <c r="F11" s="60"/>
      <c r="G11" s="60"/>
      <c r="H11" s="64"/>
      <c r="I11" s="76"/>
    </row>
    <row r="12" s="4" customFormat="1" ht="22.5" customHeight="1" spans="1:9">
      <c r="A12" s="44"/>
      <c r="B12" s="45"/>
      <c r="C12" s="59"/>
      <c r="D12" s="60"/>
      <c r="E12" s="60"/>
      <c r="F12" s="60"/>
      <c r="G12" s="60"/>
      <c r="H12" s="64"/>
      <c r="I12" s="76"/>
    </row>
    <row r="13" s="4" customFormat="1" ht="22.5" customHeight="1" spans="1:9">
      <c r="A13" s="44"/>
      <c r="B13" s="45"/>
      <c r="C13" s="63"/>
      <c r="D13" s="60"/>
      <c r="E13" s="60"/>
      <c r="F13" s="60"/>
      <c r="G13" s="60"/>
      <c r="H13" s="64"/>
      <c r="I13" s="76"/>
    </row>
    <row r="14" s="4" customFormat="1" ht="22.5" customHeight="1" spans="1:9">
      <c r="A14" s="44"/>
      <c r="B14" s="45"/>
      <c r="C14" s="63"/>
      <c r="D14" s="60"/>
      <c r="E14" s="60"/>
      <c r="F14" s="60"/>
      <c r="G14" s="60"/>
      <c r="H14" s="64"/>
      <c r="I14" s="76"/>
    </row>
    <row r="15" s="4" customFormat="1" ht="22.5" customHeight="1" spans="1:9">
      <c r="A15" s="65"/>
      <c r="B15" s="66"/>
      <c r="C15" s="67"/>
      <c r="D15" s="68"/>
      <c r="E15" s="68"/>
      <c r="F15" s="68"/>
      <c r="G15" s="68"/>
      <c r="H15" s="69"/>
      <c r="I15" s="77"/>
    </row>
    <row r="16" ht="32.25" customHeight="1" spans="1:9">
      <c r="A16" s="28" t="s">
        <v>194</v>
      </c>
      <c r="B16" s="29"/>
      <c r="C16" s="29"/>
      <c r="D16" s="29"/>
      <c r="E16" s="29"/>
      <c r="F16" s="29"/>
      <c r="G16" s="29"/>
      <c r="H16" s="29"/>
      <c r="I16" s="29"/>
    </row>
    <row r="17" spans="1:1">
      <c r="A17" s="70"/>
    </row>
    <row r="18" spans="1:1">
      <c r="A18" s="70"/>
    </row>
    <row r="19" spans="1:1">
      <c r="A19" s="70"/>
    </row>
  </sheetData>
  <mergeCells count="20">
    <mergeCell ref="A1:I1"/>
    <mergeCell ref="A4:C4"/>
    <mergeCell ref="F4:H4"/>
    <mergeCell ref="A8:C8"/>
    <mergeCell ref="A9:C9"/>
    <mergeCell ref="A10:B10"/>
    <mergeCell ref="A11:B11"/>
    <mergeCell ref="A12:B12"/>
    <mergeCell ref="A13:B13"/>
    <mergeCell ref="A14:B14"/>
    <mergeCell ref="A15:B15"/>
    <mergeCell ref="A16:I16"/>
    <mergeCell ref="C5:C7"/>
    <mergeCell ref="D4:D7"/>
    <mergeCell ref="E4:E7"/>
    <mergeCell ref="F5:F7"/>
    <mergeCell ref="G5:G7"/>
    <mergeCell ref="H5:H7"/>
    <mergeCell ref="I4:I7"/>
    <mergeCell ref="A5:B7"/>
  </mergeCells>
  <printOptions horizontalCentered="1"/>
  <pageMargins left="0.354330708661417" right="0.354330708661417" top="0.78740157480315" bottom="0.78740157480315" header="0.511811023622047" footer="0.196850393700787"/>
  <pageSetup paperSize="9" orientation="landscape" horizontalDpi="600" verticalDpi="600"/>
  <headerFooter alignWithMargins="0">
    <oddFooter>&amp;C第 &amp;P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K13" sqref="K13"/>
    </sheetView>
  </sheetViews>
  <sheetFormatPr defaultColWidth="9" defaultRowHeight="14.25"/>
  <cols>
    <col min="1" max="12" width="10.125" style="5" customWidth="1"/>
    <col min="13" max="16384" width="9" style="5"/>
  </cols>
  <sheetData>
    <row r="1" s="1" customFormat="1" ht="30" customHeight="1" spans="1:12">
      <c r="A1" s="6" t="s">
        <v>195</v>
      </c>
      <c r="B1" s="6"/>
      <c r="C1" s="6"/>
      <c r="D1" s="6"/>
      <c r="E1" s="6"/>
      <c r="F1" s="6"/>
      <c r="G1" s="6"/>
      <c r="H1" s="6"/>
      <c r="I1" s="6"/>
      <c r="J1" s="6"/>
      <c r="K1" s="6"/>
      <c r="L1" s="6"/>
    </row>
    <row r="2" s="2" customFormat="1" ht="11.1" customHeight="1" spans="12:12">
      <c r="L2" s="30" t="s">
        <v>196</v>
      </c>
    </row>
    <row r="3" s="2" customFormat="1" ht="15" customHeight="1" spans="1:12">
      <c r="A3" s="7" t="s">
        <v>2</v>
      </c>
      <c r="B3" s="8"/>
      <c r="C3" s="8"/>
      <c r="D3" s="8"/>
      <c r="E3" s="8"/>
      <c r="F3" s="8"/>
      <c r="G3" s="8"/>
      <c r="H3" s="8"/>
      <c r="I3" s="8"/>
      <c r="J3" s="8"/>
      <c r="K3" s="31"/>
      <c r="L3" s="30" t="s">
        <v>3</v>
      </c>
    </row>
    <row r="4" s="3" customFormat="1" ht="27.95" customHeight="1" spans="1:12">
      <c r="A4" s="9" t="s">
        <v>180</v>
      </c>
      <c r="B4" s="10"/>
      <c r="C4" s="10"/>
      <c r="D4" s="10"/>
      <c r="E4" s="10"/>
      <c r="F4" s="11"/>
      <c r="G4" s="12" t="s">
        <v>181</v>
      </c>
      <c r="H4" s="10"/>
      <c r="I4" s="10"/>
      <c r="J4" s="10"/>
      <c r="K4" s="10"/>
      <c r="L4" s="32"/>
    </row>
    <row r="5" s="3" customFormat="1" ht="30" customHeight="1" spans="1:12">
      <c r="A5" s="13" t="s">
        <v>71</v>
      </c>
      <c r="B5" s="14" t="s">
        <v>182</v>
      </c>
      <c r="C5" s="15" t="s">
        <v>183</v>
      </c>
      <c r="D5" s="16"/>
      <c r="E5" s="17"/>
      <c r="F5" s="18" t="s">
        <v>184</v>
      </c>
      <c r="G5" s="19" t="s">
        <v>71</v>
      </c>
      <c r="H5" s="14" t="s">
        <v>182</v>
      </c>
      <c r="I5" s="15" t="s">
        <v>183</v>
      </c>
      <c r="J5" s="16"/>
      <c r="K5" s="17"/>
      <c r="L5" s="33" t="s">
        <v>184</v>
      </c>
    </row>
    <row r="6" s="3" customFormat="1" ht="30" customHeight="1" spans="1:12">
      <c r="A6" s="20"/>
      <c r="B6" s="21"/>
      <c r="C6" s="21" t="s">
        <v>185</v>
      </c>
      <c r="D6" s="21" t="s">
        <v>186</v>
      </c>
      <c r="E6" s="21" t="s">
        <v>187</v>
      </c>
      <c r="F6" s="18"/>
      <c r="G6" s="22"/>
      <c r="H6" s="21"/>
      <c r="I6" s="21" t="s">
        <v>185</v>
      </c>
      <c r="J6" s="21" t="s">
        <v>186</v>
      </c>
      <c r="K6" s="21" t="s">
        <v>187</v>
      </c>
      <c r="L6" s="34"/>
    </row>
    <row r="7" s="3" customFormat="1" ht="27.95" customHeight="1" spans="1:12">
      <c r="A7" s="23">
        <v>1</v>
      </c>
      <c r="B7" s="24">
        <v>2</v>
      </c>
      <c r="C7" s="24">
        <v>3</v>
      </c>
      <c r="D7" s="24">
        <v>4</v>
      </c>
      <c r="E7" s="24">
        <v>5</v>
      </c>
      <c r="F7" s="24">
        <v>6</v>
      </c>
      <c r="G7" s="24">
        <v>7</v>
      </c>
      <c r="H7" s="24">
        <v>8</v>
      </c>
      <c r="I7" s="24">
        <v>9</v>
      </c>
      <c r="J7" s="24">
        <v>10</v>
      </c>
      <c r="K7" s="24">
        <v>11</v>
      </c>
      <c r="L7" s="35">
        <v>12</v>
      </c>
    </row>
    <row r="8" s="4" customFormat="1" ht="42.75" customHeight="1" spans="1:12">
      <c r="A8" s="25">
        <f>B8+C8+F8</f>
        <v>38.8</v>
      </c>
      <c r="B8" s="25"/>
      <c r="C8" s="25">
        <f>D8+E8</f>
        <v>14.75</v>
      </c>
      <c r="D8" s="25"/>
      <c r="E8" s="26">
        <v>14.75</v>
      </c>
      <c r="F8" s="27">
        <v>24.05</v>
      </c>
      <c r="G8" s="25">
        <f>H8+I8+L8</f>
        <v>32.46</v>
      </c>
      <c r="H8" s="25"/>
      <c r="I8" s="25">
        <f>J8+K8</f>
        <v>11.32</v>
      </c>
      <c r="J8" s="25"/>
      <c r="K8" s="26">
        <v>11.32</v>
      </c>
      <c r="L8" s="27">
        <v>21.14</v>
      </c>
    </row>
    <row r="9" ht="52.5" customHeight="1" spans="1:12">
      <c r="A9" s="28" t="s">
        <v>197</v>
      </c>
      <c r="B9" s="29"/>
      <c r="C9" s="29"/>
      <c r="D9" s="29"/>
      <c r="E9" s="29"/>
      <c r="F9" s="29"/>
      <c r="G9" s="29"/>
      <c r="H9" s="29"/>
      <c r="I9" s="29"/>
      <c r="J9" s="29"/>
      <c r="K9" s="29"/>
      <c r="L9" s="29"/>
    </row>
  </sheetData>
  <mergeCells count="12">
    <mergeCell ref="A1:L1"/>
    <mergeCell ref="A4:F4"/>
    <mergeCell ref="G4:L4"/>
    <mergeCell ref="C5:E5"/>
    <mergeCell ref="I5:K5"/>
    <mergeCell ref="A9:L9"/>
    <mergeCell ref="A5:A6"/>
    <mergeCell ref="B5:B6"/>
    <mergeCell ref="F5:F6"/>
    <mergeCell ref="G5:G6"/>
    <mergeCell ref="H5:H6"/>
    <mergeCell ref="L5:L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g01收入支出决算总表</vt:lpstr>
      <vt:lpstr>g02收入决算表</vt:lpstr>
      <vt:lpstr>g03支出决算表</vt:lpstr>
      <vt:lpstr>g04财政拨款收入支出决算总表</vt:lpstr>
      <vt:lpstr>g05一般公共预算财政拨款支出决算表</vt:lpstr>
      <vt:lpstr>g06一般公共预算财政拨款基本支出决算表</vt:lpstr>
      <vt:lpstr>Z07“三公”经费公共预算财政拨款支出决算表</vt:lpstr>
      <vt:lpstr>g08政府性基金预算财政拨款支出决算表</vt:lpstr>
      <vt:lpstr>Z09一般公共预算财政拨款“三公”经费支出决算表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cibm</dc:creator>
  <cp:lastModifiedBy>Administrator</cp:lastModifiedBy>
  <dcterms:created xsi:type="dcterms:W3CDTF">2011-12-26T04:36:18Z</dcterms:created>
  <cp:lastPrinted>2018-04-11T00:31:22Z</cp:lastPrinted>
  <dcterms:modified xsi:type="dcterms:W3CDTF">2019-12-10T07:09:23Z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2052-11.1.0.9208</vt:lpwstr>
  </property>
</Properties>
</file>